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arte A" sheetId="1" r:id="rId4"/>
    <sheet name="Parte B" sheetId="2" r:id="rId5"/>
    <sheet name="evaluación" sheetId="3" r:id="rId6"/>
    <sheet name="Estilo 1" sheetId="4" r:id="rId7"/>
    <sheet name="Estilo 2" sheetId="5" r:id="rId8"/>
    <sheet name="Estilo 3" sheetId="6" r:id="rId9"/>
    <sheet name="Estilo 4" sheetId="7" r:id="rId10"/>
  </sheets>
</workbook>
</file>

<file path=xl/sharedStrings.xml><?xml version="1.0" encoding="utf-8"?>
<sst xmlns="http://schemas.openxmlformats.org/spreadsheetml/2006/main" uniqueCount="197">
  <si>
    <t>Instrucciones</t>
  </si>
  <si>
    <t xml:space="preserve">Las siguientes preguntas están diseñadas para detectar preferencias referentes a </t>
  </si>
  <si>
    <t>tu modo de aprendizaje. ¿Al aprender cuál opción te describiría mejor?</t>
  </si>
  <si>
    <t xml:space="preserve">Usando 4,3,2 y 1, coloca 4 en la opción que mejor te describe y 1 en la que te </t>
  </si>
  <si>
    <t>describe lo menos. Entonces coloca 2 y 3 en las opciones restantes con el mismo</t>
  </si>
  <si>
    <t>criterio. Debes colocar los cuatro números. No repitas o iguales las opciones.</t>
  </si>
  <si>
    <t>Nombre:</t>
  </si>
  <si>
    <t>COLOCA AQUÍ TU NOMBRE</t>
  </si>
  <si>
    <t xml:space="preserve"> 1- Soy excelente cuando:</t>
  </si>
  <si>
    <t>Tomo decisiones realistas</t>
  </si>
  <si>
    <t>Llego a conclusiones precisas</t>
  </si>
  <si>
    <t>Descubro relaciones ocultas</t>
  </si>
  <si>
    <t>Entiendo los sentimientos de las personas</t>
  </si>
  <si>
    <t>Revise su Respuesta</t>
  </si>
  <si>
    <t xml:space="preserve">2.- Es más importante que un ambiente de aprendizaje </t>
  </si>
  <si>
    <t>Sea dinámico</t>
  </si>
  <si>
    <t>Te haga pensar</t>
  </si>
  <si>
    <t>Sea colaborativo</t>
  </si>
  <si>
    <t>Está orientado a la tarea</t>
  </si>
  <si>
    <t>3.- Apendo mejor al:</t>
  </si>
  <si>
    <t>Experimentar y modelar</t>
  </si>
  <si>
    <t xml:space="preserve">Escuchar y compartir </t>
  </si>
  <si>
    <t>Intuir y explorar</t>
  </si>
  <si>
    <t>Reflexionar y pensar</t>
  </si>
  <si>
    <t>4.- La gente me identifica como persona:</t>
  </si>
  <si>
    <t>Productiva</t>
  </si>
  <si>
    <t>Creativa</t>
  </si>
  <si>
    <t>Sensible</t>
  </si>
  <si>
    <t>Lógica</t>
  </si>
  <si>
    <t>5.- Una de mis fortalezas es:</t>
  </si>
  <si>
    <t>Mi experiencia al planear</t>
  </si>
  <si>
    <t>Mi entusiasmo</t>
  </si>
  <si>
    <t>Mi practicidad</t>
  </si>
  <si>
    <t>Mi capacidad de escuchar</t>
  </si>
  <si>
    <t>6.- Al aprender Disfruto:</t>
  </si>
  <si>
    <t>Explorar posibilidades escondidas</t>
  </si>
  <si>
    <t>Organizar ideas</t>
  </si>
  <si>
    <t>Crear relaciones propias</t>
  </si>
  <si>
    <t>Producir resultados</t>
  </si>
  <si>
    <t>7.- Me esfuerzo por lograr:</t>
  </si>
  <si>
    <t>Consenso</t>
  </si>
  <si>
    <t xml:space="preserve">Presición </t>
  </si>
  <si>
    <t>Eficiencia</t>
  </si>
  <si>
    <t>Aventura</t>
  </si>
  <si>
    <t>8.- Generalmente soy:</t>
  </si>
  <si>
    <t>Creativo</t>
  </si>
  <si>
    <t>preciso</t>
  </si>
  <si>
    <t>Decisivo</t>
  </si>
  <si>
    <t>Intuitivo</t>
  </si>
  <si>
    <t>9.- Tiendo a ser:</t>
  </si>
  <si>
    <t>Muy impulsivo</t>
  </si>
  <si>
    <t>Muy sensible</t>
  </si>
  <si>
    <t>Muy ansioso por concluir</t>
  </si>
  <si>
    <t>Muy crítico</t>
  </si>
  <si>
    <t>10.- Generalmente soy:</t>
  </si>
  <si>
    <t xml:space="preserve">Cooperativo </t>
  </si>
  <si>
    <t>Ordenado</t>
  </si>
  <si>
    <t>Directo</t>
  </si>
  <si>
    <t>Libre</t>
  </si>
  <si>
    <t>11.- Los ambientes de apendizaje deben enfatizar:</t>
  </si>
  <si>
    <t xml:space="preserve">El sentido común </t>
  </si>
  <si>
    <t>La claridad del razonamiento</t>
  </si>
  <si>
    <t>El compromiso con valores personales</t>
  </si>
  <si>
    <t>La adaptación al cambio</t>
  </si>
  <si>
    <t xml:space="preserve">12.- Estoy más cómodo con gente que es : </t>
  </si>
  <si>
    <t>Sustentadora</t>
  </si>
  <si>
    <t>Ordenada</t>
  </si>
  <si>
    <t>Directa</t>
  </si>
  <si>
    <t>13.- Particularmente tengo fricciones con personas que son:</t>
  </si>
  <si>
    <t>Rígidas</t>
  </si>
  <si>
    <t>Desorganiza- das</t>
  </si>
  <si>
    <t>Indecisas</t>
  </si>
  <si>
    <t>Agresivas</t>
  </si>
  <si>
    <t>14.- Generalmente:</t>
  </si>
  <si>
    <t>Soy estudioso</t>
  </si>
  <si>
    <t>Estoy orientando a la gente</t>
  </si>
  <si>
    <t>Tengo los pies en la tierra</t>
  </si>
  <si>
    <t>Soy innovador</t>
  </si>
  <si>
    <t>15.- Preferiría:</t>
  </si>
  <si>
    <t>Hacer del mundo un lugar feliz</t>
  </si>
  <si>
    <t>Adquirir conocimiento</t>
  </si>
  <si>
    <t>Resolver problemas prácticos</t>
  </si>
  <si>
    <t>Crear nuevas maneras de hacer cosas</t>
  </si>
  <si>
    <t>Triangulo</t>
  </si>
  <si>
    <t>Cuadrado</t>
  </si>
  <si>
    <t>Estrella</t>
  </si>
  <si>
    <t>Circulo</t>
  </si>
  <si>
    <t>Para cada elemento numerado.</t>
  </si>
  <si>
    <r>
      <rPr>
        <sz val="13"/>
        <color indexed="8"/>
        <rFont val="Arial"/>
      </rPr>
      <t xml:space="preserve">Marque escribiendo un </t>
    </r>
    <r>
      <rPr>
        <b val="1"/>
        <sz val="13"/>
        <color indexed="8"/>
        <rFont val="Arial"/>
      </rPr>
      <t xml:space="preserve">1; </t>
    </r>
    <r>
      <rPr>
        <sz val="13"/>
        <color indexed="8"/>
        <rFont val="Arial"/>
      </rPr>
      <t>en</t>
    </r>
  </si>
  <si>
    <t>la mejor opción que lo describe.</t>
  </si>
  <si>
    <t>1. Al aprender prefiero:</t>
  </si>
  <si>
    <t>un ambiente silencioso</t>
  </si>
  <si>
    <t>un ambiente activo</t>
  </si>
  <si>
    <t>2. Al aprender prefiero:</t>
  </si>
  <si>
    <t>reflexionar antes de actuar</t>
  </si>
  <si>
    <t>actuar y luego reflexionar</t>
  </si>
  <si>
    <t>3. Tiendo a:</t>
  </si>
  <si>
    <t>pensar mucho</t>
  </si>
  <si>
    <t>hablar de mis ideas</t>
  </si>
  <si>
    <t>4. Soy:</t>
  </si>
  <si>
    <t>público</t>
  </si>
  <si>
    <t>privado</t>
  </si>
  <si>
    <t>5. Prefiero:</t>
  </si>
  <si>
    <t>iniciar</t>
  </si>
  <si>
    <t>evaluar</t>
  </si>
  <si>
    <t>6. La gente me considera:</t>
  </si>
  <si>
    <t>orientado a la acción</t>
  </si>
  <si>
    <t xml:space="preserve">reflexivo </t>
  </si>
  <si>
    <t>7. Al resolver problemas:</t>
  </si>
  <si>
    <t>pondero</t>
  </si>
  <si>
    <t>experimento</t>
  </si>
  <si>
    <t>reservado</t>
  </si>
  <si>
    <t>enérgico</t>
  </si>
  <si>
    <t>9. La gente me considera:</t>
  </si>
  <si>
    <t>parlanchín</t>
  </si>
  <si>
    <t>callado</t>
  </si>
  <si>
    <t>10. Tiendo a ser:</t>
  </si>
  <si>
    <t>extrovertido</t>
  </si>
  <si>
    <t>introvertido</t>
  </si>
  <si>
    <t>11. Prefiero aprender tareas:</t>
  </si>
  <si>
    <t>individuales</t>
  </si>
  <si>
    <t>grupales</t>
  </si>
  <si>
    <t>PARTE A:</t>
  </si>
  <si>
    <t>Resp_1</t>
  </si>
  <si>
    <t>Valor_1</t>
  </si>
  <si>
    <t>Resp_2</t>
  </si>
  <si>
    <t>Valor_2</t>
  </si>
  <si>
    <t>Resp_3</t>
  </si>
  <si>
    <t>Valor_3</t>
  </si>
  <si>
    <t>Resp_4</t>
  </si>
  <si>
    <t>Valor_4</t>
  </si>
  <si>
    <r>
      <rPr>
        <b val="1"/>
        <sz val="12"/>
        <color indexed="8"/>
        <rFont val="Arial"/>
      </rPr>
      <t xml:space="preserve"> 1- Soy excelente cuando:</t>
    </r>
  </si>
  <si>
    <t>T</t>
  </si>
  <si>
    <t>C</t>
  </si>
  <si>
    <t>E</t>
  </si>
  <si>
    <t>B</t>
  </si>
  <si>
    <r>
      <rPr>
        <b val="1"/>
        <sz val="12"/>
        <color indexed="8"/>
        <rFont val="Arial"/>
      </rPr>
      <t xml:space="preserve">2.- Es más importante que un ambiente de aprendizaje </t>
    </r>
  </si>
  <si>
    <r>
      <rPr>
        <b val="1"/>
        <sz val="12"/>
        <color indexed="8"/>
        <rFont val="Arial"/>
      </rPr>
      <t>3.- Apendo mejor al:</t>
    </r>
  </si>
  <si>
    <r>
      <rPr>
        <b val="1"/>
        <sz val="12"/>
        <color indexed="8"/>
        <rFont val="Arial"/>
      </rPr>
      <t>4.- La gente me identifica como persona:</t>
    </r>
  </si>
  <si>
    <r>
      <rPr>
        <b val="1"/>
        <sz val="12"/>
        <color indexed="8"/>
        <rFont val="Arial"/>
      </rPr>
      <t>5.- Una de mis fortalezas es:</t>
    </r>
  </si>
  <si>
    <r>
      <rPr>
        <b val="1"/>
        <sz val="12"/>
        <color indexed="8"/>
        <rFont val="Arial"/>
      </rPr>
      <t>6.- Al aprender Disfruto:</t>
    </r>
  </si>
  <si>
    <r>
      <rPr>
        <b val="1"/>
        <sz val="12"/>
        <color indexed="8"/>
        <rFont val="Arial"/>
      </rPr>
      <t>7.- Me esfuerzo por lograr:</t>
    </r>
  </si>
  <si>
    <r>
      <rPr>
        <b val="1"/>
        <sz val="12"/>
        <color indexed="8"/>
        <rFont val="Arial"/>
      </rPr>
      <t>8.- Generalmente soy:</t>
    </r>
  </si>
  <si>
    <r>
      <rPr>
        <b val="1"/>
        <sz val="12"/>
        <color indexed="8"/>
        <rFont val="Arial"/>
      </rPr>
      <t>9.- Tiendo a ser:</t>
    </r>
  </si>
  <si>
    <r>
      <rPr>
        <b val="1"/>
        <sz val="12"/>
        <color indexed="8"/>
        <rFont val="Arial"/>
      </rPr>
      <t>10.- Generalmente soy:</t>
    </r>
  </si>
  <si>
    <r>
      <rPr>
        <b val="1"/>
        <sz val="12"/>
        <color indexed="8"/>
        <rFont val="Arial"/>
      </rPr>
      <t>11.- Los ambientes de apendizaje deben enfatizar:</t>
    </r>
  </si>
  <si>
    <r>
      <rPr>
        <b val="1"/>
        <sz val="12"/>
        <color indexed="8"/>
        <rFont val="Arial"/>
      </rPr>
      <t xml:space="preserve">12.- Estoy más cómodo con gente que es : </t>
    </r>
  </si>
  <si>
    <r>
      <rPr>
        <b val="1"/>
        <sz val="12"/>
        <color indexed="8"/>
        <rFont val="Arial"/>
      </rPr>
      <t>13.- Particularmente tengo fricciones con personas que son:</t>
    </r>
  </si>
  <si>
    <r>
      <rPr>
        <b val="1"/>
        <sz val="12"/>
        <color indexed="8"/>
        <rFont val="Arial"/>
      </rPr>
      <t>14.- Generalmente:</t>
    </r>
  </si>
  <si>
    <r>
      <rPr>
        <b val="1"/>
        <sz val="12"/>
        <color indexed="8"/>
        <rFont val="Arial"/>
      </rPr>
      <t>15.- Preferiría:</t>
    </r>
  </si>
  <si>
    <t>Personalidad tipo 3</t>
  </si>
  <si>
    <t>Personalidad tipo 2</t>
  </si>
  <si>
    <t>Bola</t>
  </si>
  <si>
    <t>Personalidad tipo 1</t>
  </si>
  <si>
    <t>Personalidad tipo 4</t>
  </si>
  <si>
    <t>Parte B</t>
  </si>
  <si>
    <t>Calificación de HACIENDO</t>
  </si>
  <si>
    <t>(Números +!)</t>
  </si>
  <si>
    <t>Calificación de OBSERVANDO</t>
  </si>
  <si>
    <t>(Números -1)</t>
  </si>
  <si>
    <t>8. Generalmente soy:</t>
  </si>
  <si>
    <t>Calificación observando/haciendo</t>
  </si>
  <si>
    <t>(calculo de la diferencia algebraica)</t>
  </si>
  <si>
    <t>10. Tiendo más a ser:</t>
  </si>
  <si>
    <t>EXPERIMENTAR</t>
  </si>
  <si>
    <t>Como profesores, ellos:</t>
  </si>
  <si>
    <r>
      <rPr>
        <sz val="12"/>
        <color indexed="8"/>
        <rFont val="Arial"/>
      </rPr>
      <t xml:space="preserve">   Se interesan en facilitar el crecimiento individual.
</t>
    </r>
    <r>
      <rPr>
        <sz val="12"/>
        <color indexed="8"/>
        <rFont val="Arial"/>
      </rPr>
      <t xml:space="preserve">   Tratan de ayudar a que la gente adquiera confianza.
</t>
    </r>
    <r>
      <rPr>
        <sz val="12"/>
        <color indexed="8"/>
        <rFont val="Arial"/>
      </rPr>
      <t xml:space="preserve">   Creen que el conocimiento debe realzar la autenticidad. 
</t>
    </r>
    <r>
      <rPr>
        <sz val="12"/>
        <color indexed="8"/>
        <rFont val="Arial"/>
      </rPr>
      <t xml:space="preserve">   Creen que el conocimiento aumenta las perspectivas personales.
</t>
    </r>
    <r>
      <rPr>
        <sz val="12"/>
        <color indexed="8"/>
        <rFont val="Arial"/>
      </rPr>
      <t xml:space="preserve">   Alientan la autenticidad en las personas.
</t>
    </r>
    <r>
      <rPr>
        <sz val="12"/>
        <color indexed="8"/>
        <rFont val="Arial"/>
      </rPr>
      <t xml:space="preserve">   Gustan de las discusiones, trabajo en equipo y retroalimentación realista acerca de los sentimientos.
</t>
    </r>
    <r>
      <rPr>
        <sz val="12"/>
        <color indexed="8"/>
        <rFont val="Arial"/>
      </rPr>
      <t xml:space="preserve">   Son gente cuidadosa que busca que busca que la gente se comprometa en un esfuerzo cooperativo.
</t>
    </r>
    <r>
      <rPr>
        <sz val="12"/>
        <color indexed="8"/>
        <rFont val="Arial"/>
      </rPr>
      <t xml:space="preserve">   Están conscientes de las fuerzas sociales que afectan el desarrollo humano.
</t>
    </r>
    <r>
      <rPr>
        <sz val="12"/>
        <color indexed="8"/>
        <rFont val="Arial"/>
      </rPr>
      <t xml:space="preserve">   Son capaces de comprometerse con metas significativas.
</t>
    </r>
    <r>
      <rPr>
        <sz val="12"/>
        <color indexed="8"/>
        <rFont val="Arial"/>
      </rPr>
      <t xml:space="preserve">   Tienden a volverse temerosos bajo presión y a veces carecen de atrevimiento.</t>
    </r>
  </si>
  <si>
    <r>
      <rPr>
        <b val="1"/>
        <sz val="10"/>
        <color indexed="8"/>
        <rFont val="Arial"/>
      </rPr>
      <t>Fuerza</t>
    </r>
    <r>
      <rPr>
        <sz val="10"/>
        <color indexed="8"/>
        <rFont val="Arial"/>
      </rPr>
      <t>: Innovación e ideas</t>
    </r>
  </si>
  <si>
    <r>
      <rPr>
        <b val="1"/>
        <sz val="10"/>
        <color indexed="8"/>
        <rFont val="Arial"/>
      </rPr>
      <t>Funcionan por:</t>
    </r>
    <r>
      <rPr>
        <sz val="10"/>
        <color indexed="8"/>
        <rFont val="Arial"/>
      </rPr>
      <t xml:space="preserve"> La aclaración de valores</t>
    </r>
  </si>
  <si>
    <r>
      <rPr>
        <b val="1"/>
        <sz val="10"/>
        <color indexed="8"/>
        <rFont val="Arial"/>
      </rPr>
      <t>Metas</t>
    </r>
    <r>
      <rPr>
        <sz val="10"/>
        <color indexed="8"/>
        <rFont val="Arial"/>
      </rPr>
      <t>: Innvolucrarse en asuntos importantes y traer armonía</t>
    </r>
  </si>
  <si>
    <r>
      <rPr>
        <b val="1"/>
        <sz val="10"/>
        <color indexed="8"/>
        <rFont val="Arial"/>
      </rPr>
      <t>Pregunta favorita</t>
    </r>
    <r>
      <rPr>
        <sz val="10"/>
        <color indexed="8"/>
        <rFont val="Arial"/>
      </rPr>
      <t>: ¿Por qué?</t>
    </r>
  </si>
  <si>
    <t>Estudiantes del tipo UNO</t>
  </si>
  <si>
    <t>Ellos perciben la información de manera concreta y la procesan reflexivamente. Buscan significado  y claridad, Integran la experiencia con ellos mismos. aprenden a través de escuchar, compartir ideas y personalizar la información. Son personas imaginativas que creen en su propia experiencia. Sobresalen en visualizar la armonía. Necesitan involucrarse personalmente y buscan el compromiso. Crean cultura de apoyo y son grandes tutores. Demuestran interés por la gente. Absorben la realidad: toman la cultura. Mejoran al tomarse el tiempo necesario para desarrollar buenas ideas. Solucionan los problemas reflexionando ellos solos y después compartiéndolos con otras personas. Ejercitan la autoridad por medio de la participación en grupo. Construyen la realidad a través de interacciones personales.</t>
  </si>
  <si>
    <t>CONCEPTUALIZAR</t>
  </si>
  <si>
    <r>
      <rPr>
        <sz val="12"/>
        <color indexed="8"/>
        <rFont val="Arial"/>
      </rPr>
      <t xml:space="preserve">   Se interesan en transmitir la sabiduría.
</t>
    </r>
    <r>
      <rPr>
        <sz val="12"/>
        <color indexed="8"/>
        <rFont val="Arial"/>
      </rPr>
      <t xml:space="preserve">   Tratan de ser certeros como sea posible.
</t>
    </r>
    <r>
      <rPr>
        <sz val="12"/>
        <color indexed="8"/>
        <rFont val="Arial"/>
      </rPr>
      <t xml:space="preserve">   Creen que la información debe ser presentada sistemáticamente.
</t>
    </r>
    <r>
      <rPr>
        <sz val="12"/>
        <color indexed="8"/>
        <rFont val="Arial"/>
      </rPr>
      <t xml:space="preserve">   Ven la sabiduría como profunda comprensión.
</t>
    </r>
    <r>
      <rPr>
        <sz val="12"/>
        <color indexed="8"/>
        <rFont val="Arial"/>
      </rPr>
      <t xml:space="preserve">   Alientan a las personas sobresalientes.
</t>
    </r>
    <r>
      <rPr>
        <sz val="12"/>
        <color indexed="8"/>
        <rFont val="Arial"/>
      </rPr>
      <t xml:space="preserve">   Les gustan los hechos y detalles, así como el pensamiento secuencial y organizacional.
</t>
    </r>
    <r>
      <rPr>
        <sz val="12"/>
        <color indexed="8"/>
        <rFont val="Arial"/>
      </rPr>
      <t xml:space="preserve">   Tratan de impregnar sabiduría y exactitud.
</t>
    </r>
    <r>
      <rPr>
        <sz val="12"/>
        <color indexed="8"/>
        <rFont val="Arial"/>
      </rPr>
      <t xml:space="preserve">   Creen en el uso racional de la autoridad.
</t>
    </r>
    <r>
      <rPr>
        <sz val="12"/>
        <color indexed="8"/>
        <rFont val="Arial"/>
      </rPr>
      <t xml:space="preserve">   Tratan de desprestigiar la creatividad con una actitud dominante.</t>
    </r>
  </si>
  <si>
    <r>
      <rPr>
        <b val="1"/>
        <sz val="10"/>
        <color indexed="8"/>
        <rFont val="Arial"/>
      </rPr>
      <t>Fuerza</t>
    </r>
    <r>
      <rPr>
        <sz val="10"/>
        <color indexed="8"/>
        <rFont val="Arial"/>
      </rPr>
      <t>: Crear conceptos y modelos</t>
    </r>
  </si>
  <si>
    <r>
      <rPr>
        <b val="1"/>
        <sz val="10"/>
        <color indexed="8"/>
        <rFont val="Arial"/>
      </rPr>
      <t>Funcionan por</t>
    </r>
    <r>
      <rPr>
        <sz val="10"/>
        <color indexed="8"/>
        <rFont val="Arial"/>
      </rPr>
      <t>: Pensar las cosas</t>
    </r>
  </si>
  <si>
    <r>
      <rPr>
        <b val="1"/>
        <sz val="10"/>
        <color indexed="8"/>
        <rFont val="Arial"/>
      </rPr>
      <t>Metas</t>
    </r>
    <r>
      <rPr>
        <sz val="10"/>
        <color indexed="8"/>
        <rFont val="Arial"/>
      </rPr>
      <t>:Reconocimiento intelectual</t>
    </r>
  </si>
  <si>
    <r>
      <rPr>
        <b val="1"/>
        <sz val="10"/>
        <color indexed="8"/>
        <rFont val="Arial"/>
      </rPr>
      <t>Pregunta favorita</t>
    </r>
    <r>
      <rPr>
        <sz val="10"/>
        <color indexed="8"/>
        <rFont val="Arial"/>
      </rPr>
      <t>: ¿Qué?</t>
    </r>
  </si>
  <si>
    <t xml:space="preserve">Estudiantes del tipo dos: </t>
  </si>
  <si>
    <t>Perciben la información de manera abstracta  y procesan reflexivamente. Buscan alcanzar sus metas y efectividad personal. Forman teorías y conceptos al integrar sus observaciones con lo que ya se sabe. Son estudiantes impacientes que piensan a través a través de ideas. Son perfeccionistas y laboriosos. Sobresalen en los ambientes de aprendizaje tradicionales porque las formas de exposición y lectura se acoplan bien a ellos. Son excelentes en los detalles y el pensamiento secuencial. Re-examinarán los hechos si las situaciones los dejan perplejos. Trabajan hacia metas bien definidas. Necesitan de continuidad y certeza y no se sienten cómodos con juicios subjetivos. Les interesa saber cómo funcionan los sistemas. Forman la realidad: crean estructuras. Mejoran cuando asimilan hechos dispersos hacia teorías coherentes. Enfrentan os problemas con raciocinio y lógica.ejercitan autoridad con principios y procedimientos. Construyen la confianza sabiendo los hechos y haciendo su trabajo.</t>
  </si>
  <si>
    <t>APLICAR</t>
  </si>
  <si>
    <r>
      <rPr>
        <sz val="12"/>
        <color indexed="8"/>
        <rFont val="Arial"/>
      </rPr>
      <t xml:space="preserve">   Se interesan en la productividad y en la competencia.
</t>
    </r>
    <r>
      <rPr>
        <sz val="12"/>
        <color indexed="8"/>
        <rFont val="Arial"/>
      </rPr>
      <t xml:space="preserve">   Tratan de dar a los otros las habilidades que necesitarán en la vida.
</t>
    </r>
    <r>
      <rPr>
        <sz val="12"/>
        <color indexed="8"/>
        <rFont val="Arial"/>
      </rPr>
      <t xml:space="preserve">   Creen que la información debe ser utilizada para la competencia y le encuentran un uso económico.
</t>
    </r>
    <r>
      <rPr>
        <sz val="12"/>
        <color indexed="8"/>
        <rFont val="Arial"/>
      </rPr>
      <t xml:space="preserve">   Alientan las aplicaciones prácticas.
</t>
    </r>
    <r>
      <rPr>
        <sz val="12"/>
        <color indexed="8"/>
        <rFont val="Arial"/>
      </rPr>
      <t xml:space="preserve">   Les gusta utilizar habilidades técnicas y actividades manuales.
</t>
    </r>
    <r>
      <rPr>
        <sz val="12"/>
        <color indexed="8"/>
        <rFont val="Arial"/>
      </rPr>
      <t xml:space="preserve">   Ven el conocimiento como algo que permite  crear su propio camino
</t>
    </r>
    <r>
      <rPr>
        <sz val="12"/>
        <color indexed="8"/>
        <rFont val="Arial"/>
      </rPr>
      <t xml:space="preserve">   Creen que la mejor forma está determinada científicamente.
</t>
    </r>
    <r>
      <rPr>
        <sz val="12"/>
        <color indexed="8"/>
        <rFont val="Arial"/>
      </rPr>
      <t xml:space="preserve">   Utilizan incentivos.
</t>
    </r>
    <r>
      <rPr>
        <sz val="12"/>
        <color indexed="8"/>
        <rFont val="Arial"/>
      </rPr>
      <t xml:space="preserve">   Tienden a ser flexibles y egosístas.
</t>
    </r>
    <r>
      <rPr>
        <sz val="12"/>
        <color indexed="8"/>
        <rFont val="Arial"/>
      </rPr>
      <t xml:space="preserve">   Carecen de habilidades para trabajar en grupo.</t>
    </r>
  </si>
  <si>
    <r>
      <rPr>
        <b val="1"/>
        <sz val="10"/>
        <color indexed="8"/>
        <rFont val="Arial"/>
      </rPr>
      <t>Fuerza</t>
    </r>
    <r>
      <rPr>
        <sz val="10"/>
        <color indexed="8"/>
        <rFont val="Arial"/>
      </rPr>
      <t>: Aplicación práctica de ideas</t>
    </r>
  </si>
  <si>
    <r>
      <rPr>
        <b val="1"/>
        <sz val="10"/>
        <color indexed="8"/>
        <rFont val="Arial"/>
      </rPr>
      <t>Funcionan por</t>
    </r>
    <r>
      <rPr>
        <sz val="10"/>
        <color indexed="8"/>
        <rFont val="Arial"/>
      </rPr>
      <t>: Información veraz obtenida de la experiencia manual y kinestésica.</t>
    </r>
  </si>
  <si>
    <r>
      <rPr>
        <b val="1"/>
        <sz val="10"/>
        <color indexed="8"/>
        <rFont val="Arial"/>
      </rPr>
      <t>Metas</t>
    </r>
    <r>
      <rPr>
        <sz val="10"/>
        <color indexed="8"/>
        <rFont val="Arial"/>
      </rPr>
      <t>:Poner su visión del presente en línea con una seguridad futura.</t>
    </r>
  </si>
  <si>
    <r>
      <rPr>
        <b val="1"/>
        <sz val="10"/>
        <color indexed="8"/>
        <rFont val="Arial"/>
      </rPr>
      <t>Pregunta favorita</t>
    </r>
    <r>
      <rPr>
        <sz val="10"/>
        <color indexed="8"/>
        <rFont val="Arial"/>
      </rPr>
      <t>: ¿CÓMO FUNCIONA ESTO?</t>
    </r>
  </si>
  <si>
    <t>Estudiantes del tipo tres:</t>
  </si>
  <si>
    <t>Perciben la información de manera abstracta y la procesan activamente. Buscan utilidad y resultados. Aprenden al probar las teorías.Son pragmáticos: creen que “si funciona. úsalo”. Sobresalen en aterrizar los problemas. Son gente con sentido común que nos se pone de pie en las ceremonias. Tienen una tolerancia limitada hacia las ideas ambiguas. Experimentan y juegan con las cosas. Necesitan saber cómo funcionan las cosas. Crean culturas sólidas y productivas. Se  muestra abiertos al encontrarse en un conflicto. Editan la realidad. Van directamente al corazón de las cosas. Se desarrollan sobre planes y líneas de tiempo. Atacan los problemas actuando (regularmente sin consultar a los demás). Ejercitan la autoridad por medio de la recompensa y el castigo. Construyen la confianza con fuerza personal.</t>
  </si>
  <si>
    <t>CREAR</t>
  </si>
  <si>
    <r>
      <rPr>
        <sz val="10"/>
        <color indexed="8"/>
        <rFont val="Arial"/>
      </rPr>
      <t xml:space="preserve">   </t>
    </r>
    <r>
      <rPr>
        <sz val="12"/>
        <color indexed="8"/>
        <rFont val="Arial"/>
      </rPr>
      <t xml:space="preserve">Se interesan en ayudar al descubrimiento personal de los otros.
</t>
    </r>
    <r>
      <rPr>
        <sz val="12"/>
        <color indexed="8"/>
        <rFont val="Arial"/>
      </rPr>
      <t xml:space="preserve">   Tratan de ayudar a que la gente actúe de acuerdo a sus visiones.
</t>
    </r>
    <r>
      <rPr>
        <sz val="12"/>
        <color indexed="8"/>
        <rFont val="Arial"/>
      </rPr>
      <t xml:space="preserve">   Creen que la información debe ser utilizada en los intereses e inclinaciones cada persona.
</t>
    </r>
    <r>
      <rPr>
        <sz val="12"/>
        <color indexed="8"/>
        <rFont val="Arial"/>
      </rPr>
      <t xml:space="preserve">   Ven el conocimiento como un elemento necesario para mejorar la sociedad.
</t>
    </r>
    <r>
      <rPr>
        <sz val="12"/>
        <color indexed="8"/>
        <rFont val="Arial"/>
      </rPr>
      <t xml:space="preserve">   Alientan el aprendizaje por medio de la experiencia.
</t>
    </r>
    <r>
      <rPr>
        <sz val="12"/>
        <color indexed="8"/>
        <rFont val="Arial"/>
      </rPr>
      <t xml:space="preserve">   Les gusta la variedad de métodos de enseñanza.
</t>
    </r>
    <r>
      <rPr>
        <sz val="12"/>
        <color indexed="8"/>
        <rFont val="Arial"/>
      </rPr>
      <t xml:space="preserve">   Son personas dramáticas que buscan vitalizar a sus compañeros.
</t>
    </r>
    <r>
      <rPr>
        <sz val="12"/>
        <color indexed="8"/>
        <rFont val="Arial"/>
      </rPr>
      <t xml:space="preserve">   Se acercan a crear nuevas formas, a estimular la vida.
</t>
    </r>
    <r>
      <rPr>
        <sz val="12"/>
        <color indexed="8"/>
        <rFont val="Arial"/>
      </rPr>
      <t xml:space="preserve">   Son capaces de trazarse nuevas fronteras.
</t>
    </r>
    <r>
      <rPr>
        <sz val="12"/>
        <color indexed="8"/>
        <rFont val="Arial"/>
      </rPr>
      <t xml:space="preserve">   Tienden a desesperarse y a la manipulación.</t>
    </r>
  </si>
  <si>
    <r>
      <rPr>
        <b val="1"/>
        <sz val="10"/>
        <color indexed="8"/>
        <rFont val="Arial"/>
      </rPr>
      <t>Fuerza</t>
    </r>
    <r>
      <rPr>
        <sz val="10"/>
        <color indexed="8"/>
        <rFont val="Arial"/>
      </rPr>
      <t>: Acción, terminar las cosas.</t>
    </r>
  </si>
  <si>
    <r>
      <rPr>
        <b val="1"/>
        <sz val="10"/>
        <color indexed="8"/>
        <rFont val="Arial"/>
      </rPr>
      <t>Funcionan por</t>
    </r>
    <r>
      <rPr>
        <sz val="10"/>
        <color indexed="8"/>
        <rFont val="Arial"/>
      </rPr>
      <t>:Actuar y probar la experiencia.</t>
    </r>
  </si>
  <si>
    <r>
      <rPr>
        <b val="1"/>
        <sz val="10"/>
        <color indexed="8"/>
        <rFont val="Arial"/>
      </rPr>
      <t>Metas</t>
    </r>
    <r>
      <rPr>
        <sz val="10"/>
        <color indexed="8"/>
        <rFont val="Arial"/>
      </rPr>
      <t>: Materializar las ideas.</t>
    </r>
  </si>
  <si>
    <r>
      <rPr>
        <b val="1"/>
        <sz val="10"/>
        <color indexed="8"/>
        <rFont val="Arial"/>
      </rPr>
      <t>Pregunta favorita</t>
    </r>
    <r>
      <rPr>
        <sz val="10"/>
        <color indexed="8"/>
        <rFont val="Arial"/>
      </rPr>
      <t>: ¿QUÉ SUCEDE SI…?</t>
    </r>
  </si>
  <si>
    <t>Estudiantes del tipo cuatro:</t>
  </si>
  <si>
    <t>Perciben la información concretamente y la procesan activamente, Buscan influencias a los demás. Aprenden por medio de la práctica y error. Creen en el descubrimiento personal. Sobresalen manejando el cambio. Son flexibles y adaptables. Les gusta correr riesgos y conviven con todo tipo de gente. Frecuentemente obtienen conclusiones en ausencia de na justificación lógica. Crean culturas informales y excitantes. Alientan a las personas a que piensen por sí mismas. Demuestran apertura hacia nuevas ideas y tienen una gran habilidad de percibir direcciones nuevas  alternativas. Enriquecen la realidad: agregan sus propias ideas a lo que ya es. Superan los retos y crisis. Solucionan los problemas intuyendo nuevas posibilidades. ejercen autoridad demandando que la gente vida conforme a su potencia. Construyen la confianza al ser auténticos.</t>
  </si>
</sst>
</file>

<file path=xl/styles.xml><?xml version="1.0" encoding="utf-8"?>
<styleSheet xmlns="http://schemas.openxmlformats.org/spreadsheetml/2006/main">
  <numFmts count="1">
    <numFmt numFmtId="0" formatCode="General"/>
  </numFmts>
  <fonts count="11">
    <font>
      <sz val="10"/>
      <color indexed="8"/>
      <name val="Arial"/>
    </font>
    <font>
      <sz val="12"/>
      <color indexed="8"/>
      <name val="Helvetica"/>
    </font>
    <font>
      <sz val="13"/>
      <color indexed="8"/>
      <name val="Arial"/>
    </font>
    <font>
      <b val="1"/>
      <sz val="10"/>
      <color indexed="8"/>
      <name val="Arial"/>
    </font>
    <font>
      <b val="1"/>
      <sz val="12"/>
      <color indexed="8"/>
      <name val="Arial"/>
    </font>
    <font>
      <b val="1"/>
      <sz val="14"/>
      <color indexed="8"/>
      <name val="Arial"/>
    </font>
    <font>
      <sz val="8"/>
      <color indexed="8"/>
      <name val="Arial"/>
    </font>
    <font>
      <b val="1"/>
      <sz val="13"/>
      <color indexed="8"/>
      <name val="Arial"/>
    </font>
    <font>
      <sz val="9"/>
      <color indexed="8"/>
      <name val="Arial"/>
    </font>
    <font>
      <sz val="11"/>
      <color indexed="8"/>
      <name val="Arial"/>
    </font>
    <font>
      <sz val="12"/>
      <color indexed="8"/>
      <name val="Arial"/>
    </font>
  </fonts>
  <fills count="4">
    <fill>
      <patternFill patternType="none"/>
    </fill>
    <fill>
      <patternFill patternType="gray125"/>
    </fill>
    <fill>
      <patternFill patternType="solid">
        <fgColor indexed="9"/>
        <bgColor auto="1"/>
      </patternFill>
    </fill>
    <fill>
      <gradientFill type="linear" degree="270">
        <stop position="0">
          <color rgb="ffa5e5ff"/>
        </stop>
        <stop position="0.35">
          <color rgb="ffbfecff"/>
        </stop>
        <stop position="1">
          <color rgb="ffe6f7ff"/>
        </stop>
      </gradientFill>
    </fill>
  </fills>
  <borders count="23">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bottom/>
      <diagonal/>
    </border>
    <border>
      <left/>
      <right/>
      <top style="medium">
        <color indexed="8"/>
      </top>
      <bottom style="medium">
        <color indexed="8"/>
      </bottom>
      <diagonal/>
    </border>
    <border>
      <left/>
      <right/>
      <top style="medium">
        <color indexed="8"/>
      </top>
      <bottom>
        <color indexed="8"/>
      </bottom>
      <diagonal/>
    </border>
    <border>
      <left/>
      <right/>
      <top style="medium">
        <color indexed="8"/>
      </top>
      <bottom/>
      <diagonal/>
    </border>
    <border>
      <left/>
      <right/>
      <top/>
      <bottom>
        <color indexed="8"/>
      </bottom>
      <diagonal/>
    </border>
    <border>
      <left style="thin">
        <color indexed="10"/>
      </left>
      <right>
        <color indexed="8"/>
      </right>
      <top/>
      <bottom style="thin">
        <color indexed="10"/>
      </bottom>
      <diagonal/>
    </border>
    <border>
      <left>
        <color indexed="8"/>
      </left>
      <right>
        <color indexed="8"/>
      </right>
      <top>
        <color indexed="8"/>
      </top>
      <bottom>
        <color indexed="8"/>
      </bottom>
      <diagonal/>
    </border>
    <border>
      <left>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6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49" fontId="3" fillId="2" borderId="2" applyNumberFormat="1" applyFont="1" applyFill="1" applyBorder="1" applyAlignment="1" applyProtection="0">
      <alignment vertical="bottom"/>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49" fontId="0" fillId="2" borderId="5" applyNumberFormat="1"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49" fontId="3" fillId="2" borderId="4" applyNumberFormat="1" applyFont="1" applyFill="1" applyBorder="1" applyAlignment="1" applyProtection="0">
      <alignment vertical="bottom"/>
    </xf>
    <xf numFmtId="49" fontId="3" fillId="2" borderId="5" applyNumberFormat="1" applyFont="1" applyFill="1" applyBorder="1" applyAlignment="1" applyProtection="0">
      <alignment vertical="bottom"/>
    </xf>
    <xf numFmtId="0" fontId="3" fillId="2" borderId="5" applyNumberFormat="1" applyFont="1" applyFill="1" applyBorder="1" applyAlignment="1" applyProtection="0">
      <alignment vertical="bottom"/>
    </xf>
    <xf numFmtId="49" fontId="4" fillId="2" borderId="7" applyNumberFormat="1" applyFont="1" applyFill="1" applyBorder="1" applyAlignment="1" applyProtection="0">
      <alignment vertical="bottom"/>
    </xf>
    <xf numFmtId="0" fontId="0" fillId="2" borderId="7"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0" fontId="5" fillId="2" borderId="9" applyNumberFormat="0" applyFont="1" applyFill="1" applyBorder="1" applyAlignment="1" applyProtection="0">
      <alignment horizontal="center" vertical="top" wrapText="1"/>
    </xf>
    <xf numFmtId="49" fontId="6" fillId="2" borderId="10" applyNumberFormat="1" applyFont="1" applyFill="1" applyBorder="1" applyAlignment="1" applyProtection="0">
      <alignment horizontal="center" vertical="top" wrapText="1"/>
    </xf>
    <xf numFmtId="49" fontId="6" fillId="2" borderId="11" applyNumberFormat="1" applyFont="1" applyFill="1" applyBorder="1" applyAlignment="1" applyProtection="0">
      <alignment horizontal="center" vertical="top" wrapText="1"/>
    </xf>
    <xf numFmtId="0" fontId="6" fillId="2" borderId="5" applyNumberFormat="1" applyFont="1" applyFill="1" applyBorder="1" applyAlignment="1" applyProtection="0">
      <alignment horizontal="center" vertical="top" wrapText="1"/>
    </xf>
    <xf numFmtId="49" fontId="6" fillId="2" borderId="5" applyNumberFormat="1" applyFont="1" applyFill="1" applyBorder="1" applyAlignment="1" applyProtection="0">
      <alignment vertical="bottom"/>
    </xf>
    <xf numFmtId="0" fontId="0" fillId="2" borderId="5" applyNumberFormat="1" applyFont="1" applyFill="1" applyBorder="1" applyAlignment="1" applyProtection="0">
      <alignment vertical="bottom"/>
    </xf>
    <xf numFmtId="49" fontId="4" fillId="2" borderId="12" applyNumberFormat="1" applyFont="1" applyFill="1" applyBorder="1" applyAlignment="1" applyProtection="0">
      <alignment vertical="bottom"/>
    </xf>
    <xf numFmtId="0" fontId="0" fillId="2" borderId="12" applyNumberFormat="0" applyFont="1" applyFill="1" applyBorder="1" applyAlignment="1" applyProtection="0">
      <alignment vertical="bottom"/>
    </xf>
    <xf numFmtId="0" fontId="4" fillId="2" borderId="13" applyNumberFormat="0" applyFont="1" applyFill="1" applyBorder="1" applyAlignment="1" applyProtection="0">
      <alignment vertical="bottom"/>
    </xf>
    <xf numFmtId="0" fontId="0" fillId="2" borderId="14" applyNumberFormat="0" applyFont="1" applyFill="1" applyBorder="1" applyAlignment="1" applyProtection="0">
      <alignment vertical="bottom"/>
    </xf>
    <xf numFmtId="0" fontId="5" fillId="2" borderId="9" applyNumberFormat="1" applyFont="1" applyFill="1" applyBorder="1" applyAlignment="1" applyProtection="0">
      <alignment horizontal="center" vertical="top" wrapText="1"/>
    </xf>
    <xf numFmtId="0" fontId="6" fillId="2" borderId="10" applyNumberFormat="1" applyFont="1" applyFill="1" applyBorder="1" applyAlignment="1" applyProtection="0">
      <alignment horizontal="center" vertical="top" wrapText="1"/>
    </xf>
    <xf numFmtId="0" fontId="0" fillId="2" borderId="10" applyNumberFormat="1" applyFont="1" applyFill="1" applyBorder="1" applyAlignment="1" applyProtection="0">
      <alignment horizontal="center" vertical="top" wrapText="1"/>
    </xf>
    <xf numFmtId="0" fontId="6" fillId="2" borderId="11" applyNumberFormat="1" applyFont="1" applyFill="1" applyBorder="1" applyAlignment="1" applyProtection="0">
      <alignment horizontal="center" vertical="top" wrapText="1"/>
    </xf>
    <xf numFmtId="0" fontId="6" fillId="2" borderId="5" applyNumberFormat="1" applyFont="1" applyFill="1" applyBorder="1" applyAlignment="1" applyProtection="0">
      <alignment vertical="bottom"/>
    </xf>
    <xf numFmtId="0" fontId="0" fillId="2" borderId="15" applyNumberFormat="1"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0" fontId="0" fillId="2" borderId="18" applyNumberFormat="0" applyFont="1" applyFill="1" applyBorder="1" applyAlignment="1" applyProtection="0">
      <alignment vertical="bottom"/>
    </xf>
    <xf numFmtId="0" fontId="0" fillId="2" borderId="19" applyNumberFormat="0" applyFont="1" applyFill="1" applyBorder="1" applyAlignment="1" applyProtection="0">
      <alignment vertical="bottom"/>
    </xf>
    <xf numFmtId="0" fontId="0" fillId="2" borderId="20" applyNumberFormat="0" applyFont="1" applyFill="1" applyBorder="1" applyAlignment="1" applyProtection="0">
      <alignment vertical="bottom"/>
    </xf>
    <xf numFmtId="0" fontId="0" applyNumberFormat="1" applyFont="1" applyFill="0" applyBorder="0" applyAlignment="1" applyProtection="0">
      <alignment vertical="bottom"/>
    </xf>
    <xf numFmtId="49" fontId="2" fillId="2" borderId="5" applyNumberFormat="1" applyFont="1" applyFill="1" applyBorder="1" applyAlignment="1" applyProtection="0">
      <alignment vertical="bottom"/>
    </xf>
    <xf numFmtId="0" fontId="7" fillId="2" borderId="7" applyNumberFormat="0" applyFont="1" applyFill="1" applyBorder="1" applyAlignment="1" applyProtection="0">
      <alignment horizontal="left" vertical="bottom"/>
    </xf>
    <xf numFmtId="49" fontId="8" fillId="2" borderId="10" applyNumberFormat="1" applyFont="1" applyFill="1" applyBorder="1" applyAlignment="1" applyProtection="0">
      <alignment horizontal="center" vertical="top" wrapText="1"/>
    </xf>
    <xf numFmtId="49" fontId="0" fillId="2" borderId="11" applyNumberFormat="1" applyFont="1" applyFill="1" applyBorder="1" applyAlignment="1" applyProtection="0">
      <alignment horizontal="center" vertical="top" wrapText="1"/>
    </xf>
    <xf numFmtId="49" fontId="0" fillId="2" borderId="10" applyNumberFormat="1" applyFont="1" applyFill="1" applyBorder="1" applyAlignment="1" applyProtection="0">
      <alignment horizontal="center" vertical="top" wrapText="1"/>
    </xf>
    <xf numFmtId="49" fontId="9" fillId="2" borderId="10" applyNumberFormat="1" applyFont="1" applyFill="1" applyBorder="1" applyAlignment="1" applyProtection="0">
      <alignment horizontal="center" vertical="top" wrapText="1"/>
    </xf>
    <xf numFmtId="49" fontId="9" fillId="2" borderId="11" applyNumberFormat="1" applyFont="1" applyFill="1" applyBorder="1" applyAlignment="1" applyProtection="0">
      <alignment horizontal="center" vertical="top" wrapText="1"/>
    </xf>
    <xf numFmtId="49" fontId="10" fillId="2" borderId="10" applyNumberFormat="1" applyFont="1" applyFill="1" applyBorder="1" applyAlignment="1" applyProtection="0">
      <alignment horizontal="center" vertical="top" wrapText="1"/>
    </xf>
    <xf numFmtId="49" fontId="10" fillId="2" borderId="11" applyNumberFormat="1" applyFont="1" applyFill="1" applyBorder="1" applyAlignment="1" applyProtection="0">
      <alignment horizontal="center" vertical="top" wrapText="1"/>
    </xf>
    <xf numFmtId="49" fontId="2" fillId="2" borderId="10" applyNumberFormat="1" applyFont="1" applyFill="1" applyBorder="1" applyAlignment="1" applyProtection="0">
      <alignment horizontal="center" vertical="top" wrapText="1"/>
    </xf>
    <xf numFmtId="49" fontId="10" fillId="2" borderId="10" applyNumberFormat="1" applyFont="1" applyFill="1" applyBorder="1" applyAlignment="1" applyProtection="0">
      <alignment horizontal="center" vertical="center" wrapText="1"/>
    </xf>
    <xf numFmtId="49" fontId="10" fillId="2" borderId="11" applyNumberFormat="1" applyFont="1" applyFill="1" applyBorder="1" applyAlignment="1" applyProtection="0">
      <alignment horizontal="center" vertical="center" wrapText="1"/>
    </xf>
    <xf numFmtId="0" fontId="0" fillId="2" borderId="21"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22" applyNumberFormat="0" applyFont="1" applyFill="1" applyBorder="1" applyAlignment="1" applyProtection="0">
      <alignment vertical="bottom"/>
    </xf>
    <xf numFmtId="49" fontId="3" fillId="2" borderId="22" applyNumberFormat="1" applyFont="1" applyFill="1" applyBorder="1" applyAlignment="1" applyProtection="0">
      <alignment vertical="bottom"/>
    </xf>
    <xf numFmtId="49" fontId="0" fillId="2" borderId="22" applyNumberFormat="1" applyFont="1" applyFill="1" applyBorder="1" applyAlignment="1" applyProtection="0">
      <alignment vertical="bottom"/>
    </xf>
    <xf numFmtId="0" fontId="0" fillId="2" borderId="22" applyNumberFormat="1" applyFont="1" applyFill="1" applyBorder="1" applyAlignment="1" applyProtection="0">
      <alignment vertical="bottom"/>
    </xf>
    <xf numFmtId="49" fontId="4" fillId="2" borderId="22" applyNumberFormat="1" applyFont="1" applyFill="1" applyBorder="1" applyAlignment="1" applyProtection="0">
      <alignment vertical="bottom"/>
    </xf>
    <xf numFmtId="0" fontId="0" applyNumberFormat="1" applyFont="1" applyFill="0" applyBorder="0" applyAlignment="1" applyProtection="0">
      <alignment vertical="bottom"/>
    </xf>
    <xf numFmtId="49" fontId="5" fillId="2" borderId="22" applyNumberFormat="1" applyFont="1" applyFill="1" applyBorder="1" applyAlignment="1" applyProtection="0">
      <alignment vertical="bottom"/>
    </xf>
    <xf numFmtId="0" fontId="0" fillId="3" borderId="22" applyNumberFormat="0" applyFont="1" applyFill="1" applyBorder="1" applyAlignment="1" applyProtection="0">
      <alignment vertical="bottom"/>
    </xf>
    <xf numFmtId="49" fontId="10" fillId="2" borderId="22" applyNumberFormat="1" applyFont="1" applyFill="1" applyBorder="1" applyAlignment="1" applyProtection="0">
      <alignment vertical="center"/>
    </xf>
    <xf numFmtId="49" fontId="10" fillId="2" borderId="22" applyNumberFormat="1" applyFont="1" applyFill="1" applyBorder="1" applyAlignment="1" applyProtection="0">
      <alignment vertical="center" wrapText="1"/>
    </xf>
    <xf numFmtId="49" fontId="10" fillId="2" borderId="22" applyNumberFormat="1" applyFont="1" applyFill="1" applyBorder="1" applyAlignment="1" applyProtection="0">
      <alignment horizontal="left" vertical="top" wrapText="1"/>
    </xf>
    <xf numFmtId="0" fontId="0" applyNumberFormat="1" applyFont="1" applyFill="0" applyBorder="0" applyAlignment="1" applyProtection="0">
      <alignment vertical="bottom"/>
    </xf>
    <xf numFmtId="49" fontId="10" fillId="2" borderId="22" applyNumberFormat="1" applyFont="1" applyFill="1" applyBorder="1" applyAlignment="1" applyProtection="0">
      <alignment vertical="top" wrapText="1"/>
    </xf>
    <xf numFmtId="0" fontId="0" applyNumberFormat="1" applyFont="1" applyFill="0" applyBorder="0" applyAlignment="1" applyProtection="0">
      <alignment vertical="bottom"/>
    </xf>
    <xf numFmtId="49" fontId="0" fillId="2" borderId="22" applyNumberFormat="1" applyFont="1" applyFill="1" applyBorder="1" applyAlignment="1" applyProtection="0">
      <alignment vertical="center"/>
    </xf>
    <xf numFmtId="49" fontId="0" fillId="2" borderId="22" applyNumberFormat="1" applyFont="1" applyFill="1" applyBorder="1" applyAlignment="1" applyProtection="0">
      <alignment vertical="center" wrapText="1"/>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1</xdr:col>
      <xdr:colOff>5216007</xdr:colOff>
      <xdr:row>29</xdr:row>
      <xdr:rowOff>117621</xdr:rowOff>
    </xdr:from>
    <xdr:to>
      <xdr:col>1</xdr:col>
      <xdr:colOff>6882108</xdr:colOff>
      <xdr:row>40</xdr:row>
      <xdr:rowOff>2547</xdr:rowOff>
    </xdr:to>
    <xdr:sp>
      <xdr:nvSpPr>
        <xdr:cNvPr id="2" name="Shape 2"/>
        <xdr:cNvSpPr/>
      </xdr:nvSpPr>
      <xdr:spPr>
        <a:xfrm>
          <a:off x="7071498" y="7084677"/>
          <a:ext cx="1666102" cy="1666102"/>
        </a:xfrm>
        <a:prstGeom prst="ellipse">
          <a:avLst/>
        </a:prstGeom>
        <a:gradFill flip="none" rotWithShape="1">
          <a:gsLst>
            <a:gs pos="0">
              <a:srgbClr val="39B7D8"/>
            </a:gs>
            <a:gs pos="100000">
              <a:schemeClr val="accent5">
                <a:hueOff val="249502"/>
                <a:satOff val="48101"/>
                <a:lumOff val="28891"/>
              </a:schemeClr>
            </a:gs>
          </a:gsLst>
          <a:lin ang="16200000" scaled="0"/>
        </a:gradFill>
        <a:ln w="9525" cap="flat">
          <a:solidFill>
            <a:srgbClr val="46AAC4"/>
          </a:solidFill>
          <a:prstDash val="solid"/>
          <a:round/>
        </a:ln>
        <a:effectLst>
          <a:outerShdw sx="100000" sy="100000" kx="0" ky="0" algn="b" rotWithShape="0" blurRad="38100" dist="23000" dir="5400000">
            <a:srgbClr val="000000">
              <a:alpha val="35000"/>
            </a:srgbClr>
          </a:outerShdw>
        </a:effectLst>
      </xdr:spPr>
      <xdr:txBody>
        <a:bodyPr/>
        <a:lstStyle/>
        <a:p>
          <a:pPr/>
        </a:p>
      </xdr:txBody>
    </xdr:sp>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1</xdr:col>
      <xdr:colOff>4818427</xdr:colOff>
      <xdr:row>24</xdr:row>
      <xdr:rowOff>147121</xdr:rowOff>
    </xdr:from>
    <xdr:to>
      <xdr:col>1</xdr:col>
      <xdr:colOff>6088427</xdr:colOff>
      <xdr:row>32</xdr:row>
      <xdr:rowOff>121721</xdr:rowOff>
    </xdr:to>
    <xdr:sp>
      <xdr:nvSpPr>
        <xdr:cNvPr id="4" name="Shape 4"/>
        <xdr:cNvSpPr/>
      </xdr:nvSpPr>
      <xdr:spPr>
        <a:xfrm>
          <a:off x="7132637" y="7051952"/>
          <a:ext cx="1270001" cy="1270001"/>
        </a:xfrm>
        <a:prstGeom prst="rect">
          <a:avLst/>
        </a:prstGeom>
        <a:gradFill flip="none" rotWithShape="1">
          <a:gsLst>
            <a:gs pos="0">
              <a:srgbClr val="39B7D8"/>
            </a:gs>
            <a:gs pos="100000">
              <a:schemeClr val="accent5">
                <a:hueOff val="249502"/>
                <a:satOff val="48101"/>
                <a:lumOff val="28891"/>
              </a:schemeClr>
            </a:gs>
          </a:gsLst>
          <a:lin ang="16200000" scaled="0"/>
        </a:gradFill>
        <a:ln w="9525" cap="flat">
          <a:solidFill>
            <a:srgbClr val="46AAC4"/>
          </a:solidFill>
          <a:prstDash val="solid"/>
          <a:round/>
        </a:ln>
        <a:effectLst>
          <a:outerShdw sx="100000" sy="100000" kx="0" ky="0" algn="b" rotWithShape="0" blurRad="38100" dist="23000" dir="5400000">
            <a:srgbClr val="000000">
              <a:alpha val="35000"/>
            </a:srgbClr>
          </a:outerShdw>
        </a:effectLst>
      </xdr:spPr>
      <xdr:txBody>
        <a:bodyPr/>
        <a:lstStyle/>
        <a:p>
          <a:pPr/>
        </a:p>
      </xdr:txBody>
    </xdr:sp>
    <xdr:clientData/>
  </xdr:twoCellAnchor>
</xdr:wsDr>
</file>

<file path=xl/drawings/drawing3.xml><?xml version="1.0" encoding="utf-8"?>
<xdr:wsDr xmlns:r="http://schemas.openxmlformats.org/officeDocument/2006/relationships" xmlns:a="http://schemas.openxmlformats.org/drawingml/2006/main" xmlns:xdr="http://schemas.openxmlformats.org/drawingml/2006/spreadsheetDrawing">
  <xdr:twoCellAnchor>
    <xdr:from>
      <xdr:col>1</xdr:col>
      <xdr:colOff>4202003</xdr:colOff>
      <xdr:row>26</xdr:row>
      <xdr:rowOff>96031</xdr:rowOff>
    </xdr:from>
    <xdr:to>
      <xdr:col>1</xdr:col>
      <xdr:colOff>5965993</xdr:colOff>
      <xdr:row>35</xdr:row>
      <xdr:rowOff>130440</xdr:rowOff>
    </xdr:to>
    <xdr:sp>
      <xdr:nvSpPr>
        <xdr:cNvPr id="6" name="Shape 6"/>
        <xdr:cNvSpPr/>
      </xdr:nvSpPr>
      <xdr:spPr>
        <a:xfrm>
          <a:off x="7057740" y="6945649"/>
          <a:ext cx="1763992" cy="149173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10800" y="0"/>
              </a:moveTo>
              <a:lnTo>
                <a:pt x="21600" y="21600"/>
              </a:lnTo>
              <a:lnTo>
                <a:pt x="0" y="21600"/>
              </a:lnTo>
              <a:close/>
            </a:path>
          </a:pathLst>
        </a:custGeom>
        <a:gradFill flip="none" rotWithShape="1">
          <a:gsLst>
            <a:gs pos="0">
              <a:srgbClr val="39B7D8"/>
            </a:gs>
            <a:gs pos="100000">
              <a:schemeClr val="accent5">
                <a:hueOff val="249502"/>
                <a:satOff val="48101"/>
                <a:lumOff val="28891"/>
              </a:schemeClr>
            </a:gs>
          </a:gsLst>
          <a:lin ang="16200000" scaled="0"/>
        </a:gradFill>
        <a:ln w="9525" cap="flat">
          <a:solidFill>
            <a:srgbClr val="46AAC4"/>
          </a:solidFill>
          <a:prstDash val="solid"/>
          <a:round/>
        </a:ln>
        <a:effectLst>
          <a:outerShdw sx="100000" sy="100000" kx="0" ky="0" algn="b" rotWithShape="0" blurRad="38100" dist="23000" dir="5400000">
            <a:srgbClr val="000000">
              <a:alpha val="35000"/>
            </a:srgbClr>
          </a:outerShdw>
        </a:effectLst>
      </xdr:spPr>
      <xdr:txBody>
        <a:bodyPr/>
        <a:lstStyle/>
        <a:p>
          <a:pPr/>
        </a:p>
      </xdr:txBody>
    </xdr:sp>
    <xdr:clientData/>
  </xdr:twoCellAnchor>
</xdr:wsDr>
</file>

<file path=xl/drawings/drawing4.xml><?xml version="1.0" encoding="utf-8"?>
<xdr:wsDr xmlns:r="http://schemas.openxmlformats.org/officeDocument/2006/relationships" xmlns:a="http://schemas.openxmlformats.org/drawingml/2006/main" xmlns:xdr="http://schemas.openxmlformats.org/drawingml/2006/spreadsheetDrawing">
  <xdr:twoCellAnchor>
    <xdr:from>
      <xdr:col>1</xdr:col>
      <xdr:colOff>4397514</xdr:colOff>
      <xdr:row>24</xdr:row>
      <xdr:rowOff>56661</xdr:rowOff>
    </xdr:from>
    <xdr:to>
      <xdr:col>1</xdr:col>
      <xdr:colOff>6156358</xdr:colOff>
      <xdr:row>33</xdr:row>
      <xdr:rowOff>128936</xdr:rowOff>
    </xdr:to>
    <xdr:sp>
      <xdr:nvSpPr>
        <xdr:cNvPr id="8" name="Shape 8"/>
        <xdr:cNvSpPr/>
      </xdr:nvSpPr>
      <xdr:spPr>
        <a:xfrm>
          <a:off x="6467614" y="7630909"/>
          <a:ext cx="1758845" cy="1529601"/>
        </a:xfrm>
        <a:prstGeom prst="star5">
          <a:avLst>
            <a:gd name="adj" fmla="val 19100"/>
            <a:gd name="hf" fmla="val 105146"/>
            <a:gd name="vf" fmla="val 110557"/>
          </a:avLst>
        </a:prstGeom>
        <a:gradFill flip="none" rotWithShape="1">
          <a:gsLst>
            <a:gs pos="0">
              <a:srgbClr val="39B7D8"/>
            </a:gs>
            <a:gs pos="100000">
              <a:schemeClr val="accent5">
                <a:hueOff val="249502"/>
                <a:satOff val="48101"/>
                <a:lumOff val="28891"/>
              </a:schemeClr>
            </a:gs>
          </a:gsLst>
          <a:lin ang="16200000" scaled="0"/>
        </a:gradFill>
        <a:ln w="9525" cap="flat">
          <a:solidFill>
            <a:srgbClr val="46AAC4"/>
          </a:solidFill>
          <a:prstDash val="solid"/>
          <a:round/>
        </a:ln>
        <a:effectLst>
          <a:outerShdw sx="100000" sy="100000" kx="0" ky="0" algn="b" rotWithShape="0" blurRad="38100" dist="23000" dir="5400000">
            <a:srgbClr val="000000">
              <a:alpha val="35000"/>
            </a:srgbClr>
          </a:outerShdw>
        </a:effectLst>
      </xdr:spPr>
      <xdr:txBody>
        <a:bodyPr/>
        <a:lstStyle/>
        <a:p>
          <a:p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4.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Relationships>

</file>

<file path=xl/worksheets/sheet1.xml><?xml version="1.0" encoding="utf-8"?>
<worksheet xmlns:r="http://schemas.openxmlformats.org/officeDocument/2006/relationships" xmlns="http://schemas.openxmlformats.org/spreadsheetml/2006/main">
  <dimension ref="A1:P44"/>
  <sheetViews>
    <sheetView workbookViewId="0" showGridLines="0" defaultGridColor="1"/>
  </sheetViews>
  <sheetFormatPr defaultColWidth="10.8333" defaultRowHeight="12.75" customHeight="1" outlineLevelRow="0" outlineLevelCol="0"/>
  <cols>
    <col min="1" max="1" width="13" style="1" customWidth="1"/>
    <col min="2" max="2" width="6" style="1" customWidth="1"/>
    <col min="3" max="3" width="10" style="1" customWidth="1"/>
    <col min="4" max="4" width="8.5" style="1" customWidth="1"/>
    <col min="5" max="5" width="10" style="1" customWidth="1"/>
    <col min="6" max="6" width="6.85156" style="1" customWidth="1"/>
    <col min="7" max="7" width="10" style="1" customWidth="1"/>
    <col min="8" max="8" width="9.85156" style="1" customWidth="1"/>
    <col min="9" max="9" width="12.8516" style="1" customWidth="1"/>
    <col min="10" max="10" width="10" style="1" customWidth="1"/>
    <col min="11" max="11" width="10" style="1" customWidth="1"/>
    <col min="12" max="12" width="10" style="1" customWidth="1"/>
    <col min="13" max="13" width="10" style="1" customWidth="1"/>
    <col min="14" max="14" hidden="1" width="10.8333" style="1" customWidth="1"/>
    <col min="15" max="15" width="10" style="1" customWidth="1"/>
    <col min="16" max="16" width="10" style="1" customWidth="1"/>
    <col min="17" max="256" width="10.8516" style="1" customWidth="1"/>
  </cols>
  <sheetData>
    <row r="1" ht="13.65" customHeight="1">
      <c r="A1" s="2"/>
      <c r="B1" t="s" s="3">
        <v>0</v>
      </c>
      <c r="C1" s="4"/>
      <c r="D1" s="4"/>
      <c r="E1" s="4"/>
      <c r="F1" s="4"/>
      <c r="G1" s="4"/>
      <c r="H1" s="4"/>
      <c r="I1" s="4"/>
      <c r="J1" s="4"/>
      <c r="K1" s="4"/>
      <c r="L1" s="4"/>
      <c r="M1" s="4"/>
      <c r="N1" s="4"/>
      <c r="O1" s="4"/>
      <c r="P1" s="5"/>
    </row>
    <row r="2" ht="13.65" customHeight="1">
      <c r="A2" s="6"/>
      <c r="B2" t="s" s="7">
        <v>1</v>
      </c>
      <c r="C2" s="8"/>
      <c r="D2" s="8"/>
      <c r="E2" s="8"/>
      <c r="F2" s="8"/>
      <c r="G2" s="8"/>
      <c r="H2" s="8"/>
      <c r="I2" s="8"/>
      <c r="J2" s="8"/>
      <c r="K2" s="8"/>
      <c r="L2" s="8"/>
      <c r="M2" s="8"/>
      <c r="N2" s="8"/>
      <c r="O2" s="8"/>
      <c r="P2" s="9"/>
    </row>
    <row r="3" ht="13.65" customHeight="1">
      <c r="A3" s="6"/>
      <c r="B3" t="s" s="7">
        <v>2</v>
      </c>
      <c r="C3" s="8"/>
      <c r="D3" s="8"/>
      <c r="E3" s="8"/>
      <c r="F3" s="8"/>
      <c r="G3" s="8"/>
      <c r="H3" s="8"/>
      <c r="I3" s="8"/>
      <c r="J3" s="8"/>
      <c r="K3" s="8"/>
      <c r="L3" s="8"/>
      <c r="M3" s="8"/>
      <c r="N3" s="8"/>
      <c r="O3" s="8"/>
      <c r="P3" s="9"/>
    </row>
    <row r="4" ht="13.65" customHeight="1">
      <c r="A4" s="6"/>
      <c r="B4" t="s" s="7">
        <v>3</v>
      </c>
      <c r="C4" s="8"/>
      <c r="D4" s="8"/>
      <c r="E4" s="8"/>
      <c r="F4" s="8"/>
      <c r="G4" s="8"/>
      <c r="H4" s="8"/>
      <c r="I4" s="8"/>
      <c r="J4" s="8"/>
      <c r="K4" s="8"/>
      <c r="L4" s="8"/>
      <c r="M4" s="8"/>
      <c r="N4" s="8"/>
      <c r="O4" s="8"/>
      <c r="P4" s="9"/>
    </row>
    <row r="5" ht="13.65" customHeight="1">
      <c r="A5" s="6"/>
      <c r="B5" t="s" s="7">
        <v>4</v>
      </c>
      <c r="C5" s="8"/>
      <c r="D5" s="8"/>
      <c r="E5" s="8"/>
      <c r="F5" s="8"/>
      <c r="G5" s="8"/>
      <c r="H5" s="8"/>
      <c r="I5" s="8"/>
      <c r="J5" s="8"/>
      <c r="K5" s="8"/>
      <c r="L5" s="8"/>
      <c r="M5" s="8"/>
      <c r="N5" s="8"/>
      <c r="O5" s="8"/>
      <c r="P5" s="9"/>
    </row>
    <row r="6" ht="13.65" customHeight="1">
      <c r="A6" s="6"/>
      <c r="B6" t="s" s="7">
        <v>5</v>
      </c>
      <c r="C6" s="8"/>
      <c r="D6" s="8"/>
      <c r="E6" s="8"/>
      <c r="F6" s="8"/>
      <c r="G6" s="8"/>
      <c r="H6" s="8"/>
      <c r="I6" s="8"/>
      <c r="J6" s="8"/>
      <c r="K6" s="8"/>
      <c r="L6" s="8"/>
      <c r="M6" s="8"/>
      <c r="N6" s="8"/>
      <c r="O6" s="8"/>
      <c r="P6" s="9"/>
    </row>
    <row r="7" ht="13.65" customHeight="1">
      <c r="A7" t="s" s="10">
        <v>6</v>
      </c>
      <c r="B7" t="s" s="11">
        <v>7</v>
      </c>
      <c r="C7" s="12"/>
      <c r="D7" s="12"/>
      <c r="E7" s="12"/>
      <c r="F7" s="8"/>
      <c r="G7" s="8"/>
      <c r="H7" s="12"/>
      <c r="I7" s="8"/>
      <c r="J7" s="8"/>
      <c r="K7" s="8"/>
      <c r="L7" s="8"/>
      <c r="M7" s="8"/>
      <c r="N7" s="8"/>
      <c r="O7" s="8"/>
      <c r="P7" s="9"/>
    </row>
    <row r="8" ht="13.65" customHeight="1">
      <c r="A8" s="6"/>
      <c r="B8" s="8"/>
      <c r="C8" s="8"/>
      <c r="D8" s="8"/>
      <c r="E8" s="8"/>
      <c r="F8" s="8"/>
      <c r="G8" s="8"/>
      <c r="H8" s="8"/>
      <c r="I8" s="8"/>
      <c r="J8" s="8"/>
      <c r="K8" s="8"/>
      <c r="L8" s="8"/>
      <c r="M8" s="8"/>
      <c r="N8" s="8"/>
      <c r="O8" s="8"/>
      <c r="P8" s="9"/>
    </row>
    <row r="9" ht="16.5" customHeight="1">
      <c r="A9" s="6"/>
      <c r="B9" t="s" s="13">
        <v>8</v>
      </c>
      <c r="C9" s="8"/>
      <c r="D9" s="14"/>
      <c r="E9" s="8"/>
      <c r="F9" s="14"/>
      <c r="G9" s="8"/>
      <c r="H9" s="14"/>
      <c r="I9" s="8"/>
      <c r="J9" s="8"/>
      <c r="K9" s="8"/>
      <c r="L9" s="8"/>
      <c r="M9" s="8"/>
      <c r="N9" s="8"/>
      <c r="O9" s="8"/>
      <c r="P9" s="9"/>
    </row>
    <row r="10" ht="34.5" customHeight="1">
      <c r="A10" s="15"/>
      <c r="B10" s="16"/>
      <c r="C10" t="s" s="17">
        <v>9</v>
      </c>
      <c r="D10" s="16"/>
      <c r="E10" t="s" s="17">
        <v>10</v>
      </c>
      <c r="F10" s="16"/>
      <c r="G10" t="s" s="17">
        <v>11</v>
      </c>
      <c r="H10" s="16"/>
      <c r="I10" t="s" s="18">
        <v>12</v>
      </c>
      <c r="J10" s="19"/>
      <c r="K10" t="s" s="20">
        <f>IF(N10=10,"Respuesta Exitosa","Revise su Respuesta")</f>
        <v>13</v>
      </c>
      <c r="L10" s="8"/>
      <c r="M10" s="8"/>
      <c r="N10" s="21">
        <f>SUM(B10:H10)</f>
        <v>0</v>
      </c>
      <c r="O10" s="8"/>
      <c r="P10" s="9"/>
    </row>
    <row r="11" ht="16.5" customHeight="1">
      <c r="A11" s="6"/>
      <c r="B11" t="s" s="22">
        <v>14</v>
      </c>
      <c r="C11" s="8"/>
      <c r="D11" s="23"/>
      <c r="E11" s="8"/>
      <c r="F11" s="23"/>
      <c r="G11" s="8"/>
      <c r="H11" s="23"/>
      <c r="I11" s="8"/>
      <c r="J11" s="8"/>
      <c r="K11" s="8"/>
      <c r="L11" s="8"/>
      <c r="M11" s="8"/>
      <c r="N11" s="8"/>
      <c r="O11" s="8"/>
      <c r="P11" s="9"/>
    </row>
    <row r="12" ht="26.25" customHeight="1">
      <c r="A12" s="15"/>
      <c r="B12" s="16"/>
      <c r="C12" t="s" s="17">
        <v>15</v>
      </c>
      <c r="D12" s="16"/>
      <c r="E12" t="s" s="17">
        <v>16</v>
      </c>
      <c r="F12" s="16"/>
      <c r="G12" t="s" s="17">
        <v>17</v>
      </c>
      <c r="H12" s="16"/>
      <c r="I12" t="s" s="18">
        <v>18</v>
      </c>
      <c r="J12" s="19"/>
      <c r="K12" t="s" s="20">
        <f>IF(N12=10,"Respuesta Exitosa","Revise su Respuesta")</f>
        <v>13</v>
      </c>
      <c r="L12" s="8"/>
      <c r="M12" s="8"/>
      <c r="N12" s="21">
        <f>SUM(B12:H12)</f>
        <v>0</v>
      </c>
      <c r="O12" s="8"/>
      <c r="P12" s="9"/>
    </row>
    <row r="13" ht="16.5" customHeight="1">
      <c r="A13" s="6"/>
      <c r="B13" t="s" s="22">
        <v>19</v>
      </c>
      <c r="C13" s="8"/>
      <c r="D13" s="23"/>
      <c r="E13" s="8"/>
      <c r="F13" s="23"/>
      <c r="G13" s="8"/>
      <c r="H13" s="23"/>
      <c r="I13" s="8"/>
      <c r="J13" s="8"/>
      <c r="K13" s="8"/>
      <c r="L13" s="8"/>
      <c r="M13" s="8"/>
      <c r="N13" s="8"/>
      <c r="O13" s="8"/>
      <c r="P13" s="9"/>
    </row>
    <row r="14" ht="24.75" customHeight="1">
      <c r="A14" s="15"/>
      <c r="B14" s="16"/>
      <c r="C14" t="s" s="17">
        <v>20</v>
      </c>
      <c r="D14" s="16"/>
      <c r="E14" t="s" s="17">
        <v>21</v>
      </c>
      <c r="F14" s="16"/>
      <c r="G14" t="s" s="17">
        <v>22</v>
      </c>
      <c r="H14" s="16"/>
      <c r="I14" t="s" s="18">
        <v>23</v>
      </c>
      <c r="J14" s="19"/>
      <c r="K14" t="s" s="20">
        <f>IF(N14=10,"Respuesta Exitosa","Revise su Respuesta")</f>
        <v>13</v>
      </c>
      <c r="L14" s="8"/>
      <c r="M14" s="8"/>
      <c r="N14" s="21">
        <f>SUM(B14:H14)</f>
        <v>0</v>
      </c>
      <c r="O14" s="8"/>
      <c r="P14" s="9"/>
    </row>
    <row r="15" ht="16.5" customHeight="1">
      <c r="A15" s="6"/>
      <c r="B15" t="s" s="22">
        <v>24</v>
      </c>
      <c r="C15" s="8"/>
      <c r="D15" s="23"/>
      <c r="E15" s="8"/>
      <c r="F15" s="23"/>
      <c r="G15" s="8"/>
      <c r="H15" s="23"/>
      <c r="I15" s="8"/>
      <c r="J15" s="8"/>
      <c r="K15" s="8"/>
      <c r="L15" s="8"/>
      <c r="M15" s="8"/>
      <c r="N15" s="8"/>
      <c r="O15" s="8"/>
      <c r="P15" s="9"/>
    </row>
    <row r="16" ht="20.25" customHeight="1">
      <c r="A16" s="15"/>
      <c r="B16" s="16"/>
      <c r="C16" t="s" s="17">
        <v>25</v>
      </c>
      <c r="D16" s="16"/>
      <c r="E16" t="s" s="17">
        <v>26</v>
      </c>
      <c r="F16" s="16"/>
      <c r="G16" t="s" s="17">
        <v>27</v>
      </c>
      <c r="H16" s="16"/>
      <c r="I16" t="s" s="18">
        <v>28</v>
      </c>
      <c r="J16" s="19"/>
      <c r="K16" t="s" s="20">
        <f>IF(N16=10,"Respuesta Exitosa","Revise su Respuesta")</f>
        <v>13</v>
      </c>
      <c r="L16" s="8"/>
      <c r="M16" s="8"/>
      <c r="N16" s="21">
        <f>SUM(B16:H16)</f>
        <v>0</v>
      </c>
      <c r="O16" s="8"/>
      <c r="P16" s="9"/>
    </row>
    <row r="17" ht="16.5" customHeight="1">
      <c r="A17" s="6"/>
      <c r="B17" t="s" s="22">
        <v>29</v>
      </c>
      <c r="C17" s="8"/>
      <c r="D17" s="23"/>
      <c r="E17" s="8"/>
      <c r="F17" s="23"/>
      <c r="G17" s="8"/>
      <c r="H17" s="23"/>
      <c r="I17" s="8"/>
      <c r="J17" s="8"/>
      <c r="K17" s="8"/>
      <c r="L17" s="8"/>
      <c r="M17" s="8"/>
      <c r="N17" s="8"/>
      <c r="O17" s="8"/>
      <c r="P17" s="9"/>
    </row>
    <row r="18" ht="25.5" customHeight="1">
      <c r="A18" s="15"/>
      <c r="B18" s="16"/>
      <c r="C18" t="s" s="17">
        <v>30</v>
      </c>
      <c r="D18" s="16"/>
      <c r="E18" t="s" s="17">
        <v>31</v>
      </c>
      <c r="F18" s="16"/>
      <c r="G18" t="s" s="17">
        <v>32</v>
      </c>
      <c r="H18" s="16"/>
      <c r="I18" t="s" s="18">
        <v>33</v>
      </c>
      <c r="J18" s="19"/>
      <c r="K18" t="s" s="20">
        <f>IF(N18=10,"Respuesta Exitosa","Revise su Respuesta")</f>
        <v>13</v>
      </c>
      <c r="L18" s="8"/>
      <c r="M18" s="8"/>
      <c r="N18" s="21">
        <f>SUM(B18:H18)</f>
        <v>0</v>
      </c>
      <c r="O18" s="8"/>
      <c r="P18" s="9"/>
    </row>
    <row r="19" ht="16.5" customHeight="1">
      <c r="A19" s="6"/>
      <c r="B19" t="s" s="22">
        <v>34</v>
      </c>
      <c r="C19" s="8"/>
      <c r="D19" s="23"/>
      <c r="E19" s="8"/>
      <c r="F19" s="23"/>
      <c r="G19" s="8"/>
      <c r="H19" s="23"/>
      <c r="I19" s="8"/>
      <c r="J19" s="8"/>
      <c r="K19" s="8"/>
      <c r="L19" s="8"/>
      <c r="M19" s="8"/>
      <c r="N19" s="8"/>
      <c r="O19" s="8"/>
      <c r="P19" s="9"/>
    </row>
    <row r="20" ht="41.25" customHeight="1">
      <c r="A20" s="15"/>
      <c r="B20" s="16"/>
      <c r="C20" t="s" s="17">
        <v>35</v>
      </c>
      <c r="D20" s="16"/>
      <c r="E20" t="s" s="17">
        <v>36</v>
      </c>
      <c r="F20" s="16"/>
      <c r="G20" t="s" s="17">
        <v>37</v>
      </c>
      <c r="H20" s="16"/>
      <c r="I20" t="s" s="18">
        <v>38</v>
      </c>
      <c r="J20" s="19"/>
      <c r="K20" t="s" s="20">
        <f>IF(N20=10,"Respuesta Exitosa","Revise su Respuesta")</f>
        <v>13</v>
      </c>
      <c r="L20" s="8"/>
      <c r="M20" s="8"/>
      <c r="N20" s="21">
        <f>SUM(B20:H20)</f>
        <v>0</v>
      </c>
      <c r="O20" s="8"/>
      <c r="P20" s="9"/>
    </row>
    <row r="21" ht="16.5" customHeight="1">
      <c r="A21" s="6"/>
      <c r="B21" t="s" s="22">
        <v>39</v>
      </c>
      <c r="C21" s="8"/>
      <c r="D21" s="23"/>
      <c r="E21" s="8"/>
      <c r="F21" s="23"/>
      <c r="G21" s="8"/>
      <c r="H21" s="23"/>
      <c r="I21" s="8"/>
      <c r="J21" s="8"/>
      <c r="K21" s="8"/>
      <c r="L21" s="8"/>
      <c r="M21" s="8"/>
      <c r="N21" s="8"/>
      <c r="O21" s="8"/>
      <c r="P21" s="9"/>
    </row>
    <row r="22" ht="23.25" customHeight="1">
      <c r="A22" s="15"/>
      <c r="B22" s="16"/>
      <c r="C22" t="s" s="17">
        <v>40</v>
      </c>
      <c r="D22" s="16"/>
      <c r="E22" t="s" s="17">
        <v>41</v>
      </c>
      <c r="F22" s="16"/>
      <c r="G22" t="s" s="17">
        <v>42</v>
      </c>
      <c r="H22" s="16"/>
      <c r="I22" t="s" s="18">
        <v>43</v>
      </c>
      <c r="J22" s="19"/>
      <c r="K22" t="s" s="20">
        <f>IF(N22=10,"Respuesta Exitosa","Revise su Respuesta")</f>
        <v>13</v>
      </c>
      <c r="L22" s="8"/>
      <c r="M22" s="8"/>
      <c r="N22" s="21">
        <f>SUM(B22:H22)</f>
        <v>0</v>
      </c>
      <c r="O22" s="8"/>
      <c r="P22" s="9"/>
    </row>
    <row r="23" ht="16.5" customHeight="1">
      <c r="A23" s="6"/>
      <c r="B23" t="s" s="22">
        <v>44</v>
      </c>
      <c r="C23" s="8"/>
      <c r="D23" s="23"/>
      <c r="E23" s="8"/>
      <c r="F23" s="23"/>
      <c r="G23" s="8"/>
      <c r="H23" s="23"/>
      <c r="I23" s="8"/>
      <c r="J23" s="8"/>
      <c r="K23" s="8"/>
      <c r="L23" s="8"/>
      <c r="M23" s="8"/>
      <c r="N23" s="8"/>
      <c r="O23" s="8"/>
      <c r="P23" s="9"/>
    </row>
    <row r="24" ht="18" customHeight="1">
      <c r="A24" s="15"/>
      <c r="B24" s="16"/>
      <c r="C24" t="s" s="17">
        <v>45</v>
      </c>
      <c r="D24" s="16"/>
      <c r="E24" t="s" s="17">
        <v>46</v>
      </c>
      <c r="F24" s="16"/>
      <c r="G24" t="s" s="17">
        <v>47</v>
      </c>
      <c r="H24" s="16"/>
      <c r="I24" t="s" s="18">
        <v>48</v>
      </c>
      <c r="J24" s="19"/>
      <c r="K24" t="s" s="20">
        <f>IF(N24=10,"Respuesta Exitosa","Revise su Respuesta")</f>
        <v>13</v>
      </c>
      <c r="L24" s="8"/>
      <c r="M24" s="8"/>
      <c r="N24" s="21">
        <f>SUM(B24:H24)</f>
        <v>0</v>
      </c>
      <c r="O24" s="8"/>
      <c r="P24" s="9"/>
    </row>
    <row r="25" ht="16.5" customHeight="1">
      <c r="A25" s="6"/>
      <c r="B25" t="s" s="22">
        <v>49</v>
      </c>
      <c r="C25" s="8"/>
      <c r="D25" s="23"/>
      <c r="E25" s="8"/>
      <c r="F25" s="23"/>
      <c r="G25" s="8"/>
      <c r="H25" s="23"/>
      <c r="I25" s="8"/>
      <c r="J25" s="8"/>
      <c r="K25" s="8"/>
      <c r="L25" s="8"/>
      <c r="M25" s="8"/>
      <c r="N25" s="8"/>
      <c r="O25" s="8"/>
      <c r="P25" s="9"/>
    </row>
    <row r="26" ht="32.25" customHeight="1">
      <c r="A26" s="15"/>
      <c r="B26" s="16"/>
      <c r="C26" t="s" s="17">
        <v>50</v>
      </c>
      <c r="D26" s="16"/>
      <c r="E26" t="s" s="17">
        <v>51</v>
      </c>
      <c r="F26" s="16"/>
      <c r="G26" t="s" s="17">
        <v>52</v>
      </c>
      <c r="H26" s="16"/>
      <c r="I26" t="s" s="18">
        <v>53</v>
      </c>
      <c r="J26" s="19"/>
      <c r="K26" t="s" s="20">
        <f>IF(N26=10,"Respuesta Exitosa","Revise su Respuesta")</f>
        <v>13</v>
      </c>
      <c r="L26" s="8"/>
      <c r="M26" s="8"/>
      <c r="N26" s="21">
        <f>SUM(B26:H26)</f>
        <v>0</v>
      </c>
      <c r="O26" s="8"/>
      <c r="P26" s="9"/>
    </row>
    <row r="27" ht="16.5" customHeight="1">
      <c r="A27" s="6"/>
      <c r="B27" t="s" s="22">
        <v>54</v>
      </c>
      <c r="C27" s="8"/>
      <c r="D27" s="23"/>
      <c r="E27" s="8"/>
      <c r="F27" s="23"/>
      <c r="G27" s="8"/>
      <c r="H27" s="23"/>
      <c r="I27" s="8"/>
      <c r="J27" s="8"/>
      <c r="K27" s="8"/>
      <c r="L27" s="8"/>
      <c r="M27" s="8"/>
      <c r="N27" s="8"/>
      <c r="O27" s="8"/>
      <c r="P27" s="9"/>
    </row>
    <row r="28" ht="23.25" customHeight="1">
      <c r="A28" s="15"/>
      <c r="B28" s="16"/>
      <c r="C28" t="s" s="17">
        <v>55</v>
      </c>
      <c r="D28" s="16"/>
      <c r="E28" t="s" s="17">
        <v>56</v>
      </c>
      <c r="F28" s="16"/>
      <c r="G28" t="s" s="17">
        <v>57</v>
      </c>
      <c r="H28" s="16"/>
      <c r="I28" t="s" s="18">
        <v>58</v>
      </c>
      <c r="J28" s="19"/>
      <c r="K28" t="s" s="20">
        <f>IF(N28=10,"Respuesta Exitosa","Revise su Respuesta")</f>
        <v>13</v>
      </c>
      <c r="L28" s="8"/>
      <c r="M28" s="8"/>
      <c r="N28" s="21">
        <f>SUM(B28:H28)</f>
        <v>0</v>
      </c>
      <c r="O28" s="8"/>
      <c r="P28" s="9"/>
    </row>
    <row r="29" ht="16.5" customHeight="1">
      <c r="A29" s="6"/>
      <c r="B29" t="s" s="22">
        <v>59</v>
      </c>
      <c r="C29" s="8"/>
      <c r="D29" s="23"/>
      <c r="E29" s="8"/>
      <c r="F29" s="23"/>
      <c r="G29" s="8"/>
      <c r="H29" s="23"/>
      <c r="I29" s="8"/>
      <c r="J29" s="8"/>
      <c r="K29" s="8"/>
      <c r="L29" s="8"/>
      <c r="M29" s="8"/>
      <c r="N29" s="8"/>
      <c r="O29" s="8"/>
      <c r="P29" s="9"/>
    </row>
    <row r="30" ht="40.5" customHeight="1">
      <c r="A30" s="15"/>
      <c r="B30" s="16"/>
      <c r="C30" t="s" s="17">
        <v>60</v>
      </c>
      <c r="D30" s="16"/>
      <c r="E30" t="s" s="17">
        <v>61</v>
      </c>
      <c r="F30" s="16"/>
      <c r="G30" t="s" s="17">
        <v>62</v>
      </c>
      <c r="H30" s="16"/>
      <c r="I30" t="s" s="18">
        <v>63</v>
      </c>
      <c r="J30" s="19"/>
      <c r="K30" t="s" s="20">
        <f>IF(N30=10,"Respuesta Exitosa","Revise su Respuesta")</f>
        <v>13</v>
      </c>
      <c r="L30" s="8"/>
      <c r="M30" s="8"/>
      <c r="N30" s="21">
        <f>SUM(B30:H30)</f>
        <v>0</v>
      </c>
      <c r="O30" s="8"/>
      <c r="P30" s="9"/>
    </row>
    <row r="31" ht="16.5" customHeight="1">
      <c r="A31" s="6"/>
      <c r="B31" t="s" s="22">
        <v>64</v>
      </c>
      <c r="C31" s="8"/>
      <c r="D31" s="23"/>
      <c r="E31" s="8"/>
      <c r="F31" s="23"/>
      <c r="G31" s="8"/>
      <c r="H31" s="23"/>
      <c r="I31" s="8"/>
      <c r="J31" s="8"/>
      <c r="K31" s="8"/>
      <c r="L31" s="8"/>
      <c r="M31" s="8"/>
      <c r="N31" s="8"/>
      <c r="O31" s="8"/>
      <c r="P31" s="9"/>
    </row>
    <row r="32" ht="20.25" customHeight="1">
      <c r="A32" s="15"/>
      <c r="B32" s="16"/>
      <c r="C32" t="s" s="17">
        <v>65</v>
      </c>
      <c r="D32" s="16"/>
      <c r="E32" t="s" s="17">
        <v>66</v>
      </c>
      <c r="F32" s="16"/>
      <c r="G32" t="s" s="17">
        <v>67</v>
      </c>
      <c r="H32" s="16"/>
      <c r="I32" t="s" s="18">
        <v>58</v>
      </c>
      <c r="J32" s="19"/>
      <c r="K32" t="s" s="20">
        <f>IF(N32=10,"Respuesta Exitosa","Revise su Respuesta")</f>
        <v>13</v>
      </c>
      <c r="L32" s="8"/>
      <c r="M32" s="8"/>
      <c r="N32" s="21">
        <f>SUM(B32:H32)</f>
        <v>0</v>
      </c>
      <c r="O32" s="8"/>
      <c r="P32" s="9"/>
    </row>
    <row r="33" ht="16.5" customHeight="1">
      <c r="A33" s="6"/>
      <c r="B33" t="s" s="22">
        <v>68</v>
      </c>
      <c r="C33" s="8"/>
      <c r="D33" s="23"/>
      <c r="E33" s="8"/>
      <c r="F33" s="23"/>
      <c r="G33" s="8"/>
      <c r="H33" s="23"/>
      <c r="I33" s="8"/>
      <c r="J33" s="8"/>
      <c r="K33" s="8"/>
      <c r="L33" s="8"/>
      <c r="M33" s="8"/>
      <c r="N33" s="8"/>
      <c r="O33" s="8"/>
      <c r="P33" s="9"/>
    </row>
    <row r="34" ht="28.5" customHeight="1">
      <c r="A34" s="15"/>
      <c r="B34" s="16"/>
      <c r="C34" t="s" s="17">
        <v>69</v>
      </c>
      <c r="D34" s="16"/>
      <c r="E34" t="s" s="17">
        <v>70</v>
      </c>
      <c r="F34" s="16"/>
      <c r="G34" t="s" s="17">
        <v>71</v>
      </c>
      <c r="H34" s="16"/>
      <c r="I34" t="s" s="18">
        <v>72</v>
      </c>
      <c r="J34" s="19"/>
      <c r="K34" t="s" s="20">
        <f>IF(N34=10,"Respuesta Exitosa","Revise su Respuesta")</f>
        <v>13</v>
      </c>
      <c r="L34" s="8"/>
      <c r="M34" s="8"/>
      <c r="N34" s="21">
        <f>SUM(B34:H34)</f>
        <v>0</v>
      </c>
      <c r="O34" s="8"/>
      <c r="P34" s="9"/>
    </row>
    <row r="35" ht="16.5" customHeight="1">
      <c r="A35" s="6"/>
      <c r="B35" t="s" s="22">
        <v>73</v>
      </c>
      <c r="C35" s="8"/>
      <c r="D35" s="23"/>
      <c r="E35" s="8"/>
      <c r="F35" s="23"/>
      <c r="G35" s="8"/>
      <c r="H35" s="23"/>
      <c r="I35" s="8"/>
      <c r="J35" s="8"/>
      <c r="K35" s="8"/>
      <c r="L35" s="8"/>
      <c r="M35" s="8"/>
      <c r="N35" s="8"/>
      <c r="O35" s="8"/>
      <c r="P35" s="9"/>
    </row>
    <row r="36" ht="41.25" customHeight="1">
      <c r="A36" s="15"/>
      <c r="B36" s="16"/>
      <c r="C36" t="s" s="17">
        <v>74</v>
      </c>
      <c r="D36" s="16"/>
      <c r="E36" t="s" s="17">
        <v>75</v>
      </c>
      <c r="F36" s="16"/>
      <c r="G36" t="s" s="17">
        <v>76</v>
      </c>
      <c r="H36" s="16"/>
      <c r="I36" t="s" s="18">
        <v>77</v>
      </c>
      <c r="J36" s="19"/>
      <c r="K36" t="s" s="20">
        <f>IF(N36=10,"Respuesta Exitosa","Revise su Respuesta")</f>
        <v>13</v>
      </c>
      <c r="L36" s="8"/>
      <c r="M36" s="8"/>
      <c r="N36" s="21">
        <f>SUM(B36:H36)</f>
        <v>0</v>
      </c>
      <c r="O36" s="8"/>
      <c r="P36" s="9"/>
    </row>
    <row r="37" ht="16.5" customHeight="1">
      <c r="A37" s="6"/>
      <c r="B37" t="s" s="22">
        <v>78</v>
      </c>
      <c r="C37" s="8"/>
      <c r="D37" s="23"/>
      <c r="E37" s="8"/>
      <c r="F37" s="23"/>
      <c r="G37" s="8"/>
      <c r="H37" s="23"/>
      <c r="I37" s="8"/>
      <c r="J37" s="8"/>
      <c r="K37" s="8"/>
      <c r="L37" s="8"/>
      <c r="M37" s="8"/>
      <c r="N37" s="8"/>
      <c r="O37" s="8"/>
      <c r="P37" s="9"/>
    </row>
    <row r="38" ht="34.5" customHeight="1">
      <c r="A38" s="15"/>
      <c r="B38" s="16"/>
      <c r="C38" t="s" s="17">
        <v>79</v>
      </c>
      <c r="D38" s="16"/>
      <c r="E38" t="s" s="17">
        <v>80</v>
      </c>
      <c r="F38" s="16"/>
      <c r="G38" t="s" s="17">
        <v>81</v>
      </c>
      <c r="H38" s="16"/>
      <c r="I38" t="s" s="18">
        <v>82</v>
      </c>
      <c r="J38" s="19"/>
      <c r="K38" t="s" s="20">
        <f>IF(N38=10,"Respuesta Exitosa","Revise su Respuesta")</f>
        <v>13</v>
      </c>
      <c r="L38" s="8"/>
      <c r="M38" s="8"/>
      <c r="N38" s="21">
        <f>SUM(B38:H38)</f>
        <v>0</v>
      </c>
      <c r="O38" s="8"/>
      <c r="P38" s="9"/>
    </row>
    <row r="39" ht="15.75" customHeight="1">
      <c r="A39" s="6"/>
      <c r="B39" s="24"/>
      <c r="C39" s="8"/>
      <c r="D39" s="25"/>
      <c r="E39" s="8"/>
      <c r="F39" s="25"/>
      <c r="G39" s="8"/>
      <c r="H39" s="25"/>
      <c r="I39" s="8"/>
      <c r="J39" s="8"/>
      <c r="K39" s="8"/>
      <c r="L39" s="8"/>
      <c r="M39" s="8"/>
      <c r="N39" s="8"/>
      <c r="O39" s="8"/>
      <c r="P39" s="9"/>
    </row>
    <row r="40" ht="12.75" customHeight="1" hidden="1">
      <c r="A40" s="15"/>
      <c r="B40" s="26">
        <f>B10+B12+B14+B16+B18+B20+B22+B24+B26+B28+B30+B32+B34+B36+B38</f>
        <v>0</v>
      </c>
      <c r="C40" s="27"/>
      <c r="D40" s="26">
        <f>D10+D12+D14+D16+D18+D20+D22+D24+D26+D28+D30+D32+D34+D36+D38</f>
        <v>0</v>
      </c>
      <c r="E40" s="27"/>
      <c r="F40" s="26">
        <f>F10+F12+F14+F16+F18+F20+F22+F24+F26+F28+F30+F32+F34+F36+F38</f>
        <v>0</v>
      </c>
      <c r="G40" s="28"/>
      <c r="H40" s="26">
        <f>H10+H12+H14+H16+H18+H20+H22+H24+H26+H28+H30+H32+H34+H36+H38</f>
        <v>0</v>
      </c>
      <c r="I40" s="29"/>
      <c r="J40" s="19"/>
      <c r="K40" s="30"/>
      <c r="L40" s="8"/>
      <c r="M40" s="8"/>
      <c r="N40" s="8"/>
      <c r="O40" s="8"/>
      <c r="P40" s="9"/>
    </row>
    <row r="41" ht="12.75" customHeight="1" hidden="1">
      <c r="A41" s="6"/>
      <c r="B41" s="25"/>
      <c r="C41" s="21"/>
      <c r="D41" s="25"/>
      <c r="E41" s="21"/>
      <c r="F41" s="25"/>
      <c r="G41" s="21"/>
      <c r="H41" s="25"/>
      <c r="I41" s="8"/>
      <c r="J41" s="8"/>
      <c r="K41" s="8"/>
      <c r="L41" s="8"/>
      <c r="M41" s="8"/>
      <c r="N41" s="8"/>
      <c r="O41" s="8"/>
      <c r="P41" s="9"/>
    </row>
    <row r="42" ht="12.75" customHeight="1" hidden="1">
      <c r="A42" s="6"/>
      <c r="B42" s="8"/>
      <c r="C42" s="21"/>
      <c r="D42" s="8"/>
      <c r="E42" s="21"/>
      <c r="F42" s="8"/>
      <c r="G42" s="21"/>
      <c r="H42" s="8"/>
      <c r="I42" s="8"/>
      <c r="J42" s="8"/>
      <c r="K42" s="8"/>
      <c r="L42" s="8"/>
      <c r="M42" s="8"/>
      <c r="N42" s="8"/>
      <c r="O42" s="8"/>
      <c r="P42" s="9"/>
    </row>
    <row r="43" ht="12.75" customHeight="1" hidden="1">
      <c r="A43" s="6"/>
      <c r="B43" s="31">
        <f>B10+H12+B14+B16+F18+H20+F22+F24+F26+F28+B30+F32+F34+F36+F38</f>
        <v>0</v>
      </c>
      <c r="C43" t="s" s="7">
        <v>83</v>
      </c>
      <c r="D43" s="21">
        <f>D10+D12+H14+H16+B18+D20+D22+D24+H26+D28+D30+H32+D34+B36+D38</f>
        <v>0</v>
      </c>
      <c r="E43" t="s" s="7">
        <v>84</v>
      </c>
      <c r="F43" s="21">
        <f>F10+B12+F14+D16+D18+B20+H22+H24+B26+H28+H30+D32+B34+H36+H38</f>
        <v>0</v>
      </c>
      <c r="G43" t="s" s="7">
        <v>85</v>
      </c>
      <c r="H43" s="21">
        <f>H10+F12+D14+F16+H18+F20+B22+B24+D26+B28+F30+B32+H34+D36+B38</f>
        <v>0</v>
      </c>
      <c r="I43" t="s" s="7">
        <v>86</v>
      </c>
      <c r="J43" s="8"/>
      <c r="K43" s="8"/>
      <c r="L43" s="8"/>
      <c r="M43" s="8"/>
      <c r="N43" s="8"/>
      <c r="O43" s="8"/>
      <c r="P43" s="9"/>
    </row>
    <row r="44" ht="13.65" customHeight="1">
      <c r="A44" s="32"/>
      <c r="B44" s="33"/>
      <c r="C44" s="34"/>
      <c r="D44" s="35"/>
      <c r="E44" s="35"/>
      <c r="F44" s="35"/>
      <c r="G44" s="35"/>
      <c r="H44" s="35"/>
      <c r="I44" s="35"/>
      <c r="J44" s="35"/>
      <c r="K44" s="35"/>
      <c r="L44" s="35"/>
      <c r="M44" s="35"/>
      <c r="N44" s="35"/>
      <c r="O44" s="35"/>
      <c r="P44" s="36"/>
    </row>
  </sheetData>
  <pageMargins left="1.25" right="1.25" top="1" bottom="1" header="0.5" footer="0.75"/>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K38"/>
  <sheetViews>
    <sheetView workbookViewId="0" showGridLines="0" defaultGridColor="1"/>
  </sheetViews>
  <sheetFormatPr defaultColWidth="10.8333" defaultRowHeight="12.75" customHeight="1" outlineLevelRow="0" outlineLevelCol="0"/>
  <cols>
    <col min="1" max="1" width="13" style="37" customWidth="1"/>
    <col min="2" max="2" width="6" style="37" customWidth="1"/>
    <col min="3" max="3" width="16.1016" style="37" customWidth="1"/>
    <col min="4" max="4" width="10.1719" style="37" customWidth="1"/>
    <col min="5" max="5" width="12.4453" style="37" customWidth="1"/>
    <col min="6" max="6" width="10" style="37" customWidth="1"/>
    <col min="7" max="7" width="10" style="37" customWidth="1"/>
    <col min="8" max="8" width="10" style="37" customWidth="1"/>
    <col min="9" max="9" hidden="1" width="10.8333" style="37" customWidth="1"/>
    <col min="10" max="10" width="10" style="37" customWidth="1"/>
    <col min="11" max="11" width="10" style="37" customWidth="1"/>
    <col min="12" max="256" width="10.8516" style="37" customWidth="1"/>
  </cols>
  <sheetData>
    <row r="1" ht="13.65" customHeight="1">
      <c r="A1" s="2"/>
      <c r="B1" t="s" s="3">
        <v>0</v>
      </c>
      <c r="C1" s="4"/>
      <c r="D1" s="4"/>
      <c r="E1" s="4"/>
      <c r="F1" s="4"/>
      <c r="G1" s="4"/>
      <c r="H1" s="4"/>
      <c r="I1" s="4"/>
      <c r="J1" s="4"/>
      <c r="K1" s="5"/>
    </row>
    <row r="2" ht="17.55" customHeight="1">
      <c r="A2" s="6"/>
      <c r="B2" t="s" s="38">
        <v>87</v>
      </c>
      <c r="C2" s="8"/>
      <c r="D2" s="8"/>
      <c r="E2" s="8"/>
      <c r="F2" s="8"/>
      <c r="G2" s="8"/>
      <c r="H2" s="8"/>
      <c r="I2" s="8"/>
      <c r="J2" s="8"/>
      <c r="K2" s="9"/>
    </row>
    <row r="3" ht="17.55" customHeight="1">
      <c r="A3" s="6"/>
      <c r="B3" t="s" s="38">
        <v>88</v>
      </c>
      <c r="C3" s="8"/>
      <c r="D3" s="8"/>
      <c r="E3" s="8"/>
      <c r="F3" s="8"/>
      <c r="G3" s="8"/>
      <c r="H3" s="8"/>
      <c r="I3" s="8"/>
      <c r="J3" s="8"/>
      <c r="K3" s="9"/>
    </row>
    <row r="4" ht="17.55" customHeight="1">
      <c r="A4" s="6"/>
      <c r="B4" t="s" s="38">
        <v>89</v>
      </c>
      <c r="C4" s="8"/>
      <c r="D4" s="8"/>
      <c r="E4" s="8"/>
      <c r="F4" s="8"/>
      <c r="G4" s="8"/>
      <c r="H4" s="8"/>
      <c r="I4" s="8"/>
      <c r="J4" s="8"/>
      <c r="K4" s="9"/>
    </row>
    <row r="5" ht="13.65" customHeight="1">
      <c r="A5" s="6"/>
      <c r="B5" s="8"/>
      <c r="C5" s="8"/>
      <c r="D5" s="8"/>
      <c r="E5" s="8"/>
      <c r="F5" s="8"/>
      <c r="G5" s="8"/>
      <c r="H5" s="8"/>
      <c r="I5" s="8"/>
      <c r="J5" s="8"/>
      <c r="K5" s="9"/>
    </row>
    <row r="6" ht="13.65" customHeight="1">
      <c r="A6" s="6"/>
      <c r="B6" s="8"/>
      <c r="C6" s="8"/>
      <c r="D6" s="8"/>
      <c r="E6" s="8"/>
      <c r="F6" s="8"/>
      <c r="G6" s="8"/>
      <c r="H6" s="8"/>
      <c r="I6" s="8"/>
      <c r="J6" s="8"/>
      <c r="K6" s="9"/>
    </row>
    <row r="7" ht="13.65" customHeight="1">
      <c r="A7" t="s" s="10">
        <v>6</v>
      </c>
      <c r="B7" t="s" s="11">
        <v>7</v>
      </c>
      <c r="C7" s="12"/>
      <c r="D7" s="12"/>
      <c r="E7" s="8"/>
      <c r="F7" s="8"/>
      <c r="G7" s="8"/>
      <c r="H7" s="8"/>
      <c r="I7" s="8"/>
      <c r="J7" s="8"/>
      <c r="K7" s="9"/>
    </row>
    <row r="8" ht="13.65" customHeight="1">
      <c r="A8" s="6"/>
      <c r="B8" s="8"/>
      <c r="C8" s="8"/>
      <c r="D8" s="8"/>
      <c r="E8" s="8"/>
      <c r="F8" s="8"/>
      <c r="G8" s="8"/>
      <c r="H8" s="8"/>
      <c r="I8" s="8"/>
      <c r="J8" s="8"/>
      <c r="K8" s="9"/>
    </row>
    <row r="9" ht="16.5" customHeight="1">
      <c r="A9" s="6"/>
      <c r="B9" t="s" s="13">
        <v>90</v>
      </c>
      <c r="C9" s="8"/>
      <c r="D9" s="39"/>
      <c r="E9" s="8"/>
      <c r="F9" s="8"/>
      <c r="G9" s="8"/>
      <c r="H9" s="8"/>
      <c r="I9" s="8"/>
      <c r="J9" s="8"/>
      <c r="K9" s="9"/>
    </row>
    <row r="10" ht="34.5" customHeight="1">
      <c r="A10" s="15"/>
      <c r="B10" s="16"/>
      <c r="C10" t="s" s="40">
        <v>91</v>
      </c>
      <c r="D10" s="16"/>
      <c r="E10" t="s" s="41">
        <v>92</v>
      </c>
      <c r="F10" t="s" s="20">
        <f>IF(I10=1,"Respuesta Exitosa","Revise su Respuesta")</f>
        <v>13</v>
      </c>
      <c r="G10" s="8"/>
      <c r="H10" s="8"/>
      <c r="I10" s="21">
        <f>SUM(B10:D10)</f>
        <v>0</v>
      </c>
      <c r="J10" s="8"/>
      <c r="K10" s="9"/>
    </row>
    <row r="11" ht="16.5" customHeight="1">
      <c r="A11" s="6"/>
      <c r="B11" t="s" s="22">
        <v>93</v>
      </c>
      <c r="C11" s="8"/>
      <c r="D11" s="23"/>
      <c r="E11" s="8"/>
      <c r="F11" s="8"/>
      <c r="G11" s="8"/>
      <c r="H11" s="8"/>
      <c r="I11" s="8"/>
      <c r="J11" s="8"/>
      <c r="K11" s="9"/>
    </row>
    <row r="12" ht="42.3" customHeight="1">
      <c r="A12" s="15"/>
      <c r="B12" s="16"/>
      <c r="C12" t="s" s="40">
        <v>94</v>
      </c>
      <c r="D12" s="16"/>
      <c r="E12" t="s" s="41">
        <v>95</v>
      </c>
      <c r="F12" t="s" s="20">
        <f>IF(I12=1,"Respuesta Exitosa","Revise su Respuesta")</f>
        <v>13</v>
      </c>
      <c r="G12" s="8"/>
      <c r="H12" s="8"/>
      <c r="I12" s="21">
        <f>SUM(B12:D12)</f>
        <v>0</v>
      </c>
      <c r="J12" s="8"/>
      <c r="K12" s="9"/>
    </row>
    <row r="13" ht="16.5" customHeight="1">
      <c r="A13" s="6"/>
      <c r="B13" t="s" s="22">
        <v>96</v>
      </c>
      <c r="C13" s="8"/>
      <c r="D13" s="23"/>
      <c r="E13" s="8"/>
      <c r="F13" s="8"/>
      <c r="G13" s="8"/>
      <c r="H13" s="8"/>
      <c r="I13" s="8"/>
      <c r="J13" s="8"/>
      <c r="K13" s="9"/>
    </row>
    <row r="14" ht="24.75" customHeight="1">
      <c r="A14" s="15"/>
      <c r="B14" s="16"/>
      <c r="C14" t="s" s="42">
        <v>97</v>
      </c>
      <c r="D14" s="16"/>
      <c r="E14" t="s" s="41">
        <v>98</v>
      </c>
      <c r="F14" t="s" s="20">
        <f>IF(I14=1,"Respuesta Exitosa","Revise su Respuesta")</f>
        <v>13</v>
      </c>
      <c r="G14" s="8"/>
      <c r="H14" s="8"/>
      <c r="I14" s="21">
        <f>SUM(B14:D14)</f>
        <v>0</v>
      </c>
      <c r="J14" s="8"/>
      <c r="K14" s="9"/>
    </row>
    <row r="15" ht="16.5" customHeight="1">
      <c r="A15" s="6"/>
      <c r="B15" t="s" s="22">
        <v>99</v>
      </c>
      <c r="C15" s="8"/>
      <c r="D15" s="23"/>
      <c r="E15" s="8"/>
      <c r="F15" s="8"/>
      <c r="G15" s="8"/>
      <c r="H15" s="8"/>
      <c r="I15" s="8"/>
      <c r="J15" s="8"/>
      <c r="K15" s="9"/>
    </row>
    <row r="16" ht="20.25" customHeight="1">
      <c r="A16" s="15"/>
      <c r="B16" s="16"/>
      <c r="C16" t="s" s="43">
        <v>100</v>
      </c>
      <c r="D16" s="16"/>
      <c r="E16" t="s" s="44">
        <v>101</v>
      </c>
      <c r="F16" t="s" s="20">
        <f>IF(I16=1,"Respuesta Exitosa","Revise su Respuesta")</f>
        <v>13</v>
      </c>
      <c r="G16" s="8"/>
      <c r="H16" s="8"/>
      <c r="I16" s="21">
        <f>SUM(B16:D16)</f>
        <v>0</v>
      </c>
      <c r="J16" s="8"/>
      <c r="K16" s="9"/>
    </row>
    <row r="17" ht="16.5" customHeight="1">
      <c r="A17" s="6"/>
      <c r="B17" t="s" s="22">
        <v>102</v>
      </c>
      <c r="C17" s="8"/>
      <c r="D17" s="23"/>
      <c r="E17" s="8"/>
      <c r="F17" s="8"/>
      <c r="G17" s="8"/>
      <c r="H17" s="8"/>
      <c r="I17" s="8"/>
      <c r="J17" s="8"/>
      <c r="K17" s="9"/>
    </row>
    <row r="18" ht="25.5" customHeight="1">
      <c r="A18" s="15"/>
      <c r="B18" s="16"/>
      <c r="C18" t="s" s="45">
        <v>103</v>
      </c>
      <c r="D18" s="16"/>
      <c r="E18" t="s" s="46">
        <v>104</v>
      </c>
      <c r="F18" t="s" s="20">
        <f>IF(I18=1,"Respuesta Exitosa","Revise su Respuesta")</f>
        <v>13</v>
      </c>
      <c r="G18" s="8"/>
      <c r="H18" s="8"/>
      <c r="I18" s="21">
        <f>SUM(B18:D18)</f>
        <v>0</v>
      </c>
      <c r="J18" s="8"/>
      <c r="K18" s="9"/>
    </row>
    <row r="19" ht="16.5" customHeight="1">
      <c r="A19" s="6"/>
      <c r="B19" t="s" s="22">
        <v>105</v>
      </c>
      <c r="C19" s="8"/>
      <c r="D19" s="23"/>
      <c r="E19" s="8"/>
      <c r="F19" s="8"/>
      <c r="G19" s="8"/>
      <c r="H19" s="8"/>
      <c r="I19" s="8"/>
      <c r="J19" s="8"/>
      <c r="K19" s="9"/>
    </row>
    <row r="20" ht="27.6" customHeight="1">
      <c r="A20" s="15"/>
      <c r="B20" s="16"/>
      <c r="C20" t="s" s="43">
        <v>106</v>
      </c>
      <c r="D20" s="16"/>
      <c r="E20" t="s" s="46">
        <v>107</v>
      </c>
      <c r="F20" t="s" s="20">
        <f>IF(I20=1,"Respuesta Exitosa","Revise su Respuesta")</f>
        <v>13</v>
      </c>
      <c r="G20" s="8"/>
      <c r="H20" s="8"/>
      <c r="I20" s="21">
        <f>SUM(B20:D20)</f>
        <v>0</v>
      </c>
      <c r="J20" s="8"/>
      <c r="K20" s="9"/>
    </row>
    <row r="21" ht="28.95" customHeight="1">
      <c r="A21" s="6"/>
      <c r="B21" t="s" s="22">
        <v>108</v>
      </c>
      <c r="C21" s="8"/>
      <c r="D21" s="23"/>
      <c r="E21" s="8"/>
      <c r="F21" s="8"/>
      <c r="G21" s="8"/>
      <c r="H21" s="8"/>
      <c r="I21" s="8"/>
      <c r="J21" s="8"/>
      <c r="K21" s="9"/>
    </row>
    <row r="22" ht="30.15" customHeight="1">
      <c r="A22" s="15"/>
      <c r="B22" s="16"/>
      <c r="C22" t="s" s="47">
        <v>109</v>
      </c>
      <c r="D22" s="16"/>
      <c r="E22" t="s" s="46">
        <v>110</v>
      </c>
      <c r="F22" t="s" s="20">
        <f>IF(I22=1,"Respuesta Exitosa","Revise su Respuesta")</f>
        <v>13</v>
      </c>
      <c r="G22" s="8"/>
      <c r="H22" s="8"/>
      <c r="I22" s="21">
        <f>SUM(B22:D22)</f>
        <v>0</v>
      </c>
      <c r="J22" s="8"/>
      <c r="K22" s="9"/>
    </row>
    <row r="23" ht="29.5" customHeight="1">
      <c r="A23" s="6"/>
      <c r="B23" t="s" s="22">
        <v>44</v>
      </c>
      <c r="C23" s="8"/>
      <c r="D23" s="23"/>
      <c r="E23" s="8"/>
      <c r="F23" s="8"/>
      <c r="G23" s="8"/>
      <c r="H23" s="8"/>
      <c r="I23" s="8"/>
      <c r="J23" s="8"/>
      <c r="K23" s="9"/>
    </row>
    <row r="24" ht="19.5" customHeight="1">
      <c r="A24" s="15"/>
      <c r="B24" s="16"/>
      <c r="C24" t="s" s="45">
        <v>111</v>
      </c>
      <c r="D24" s="16"/>
      <c r="E24" t="s" s="46">
        <v>112</v>
      </c>
      <c r="F24" t="s" s="20">
        <f>IF(I24=1,"Respuesta Exitosa","Revise su Respuesta")</f>
        <v>13</v>
      </c>
      <c r="G24" s="8"/>
      <c r="H24" s="8"/>
      <c r="I24" s="21">
        <f>SUM(B24:D24)</f>
        <v>0</v>
      </c>
      <c r="J24" s="8"/>
      <c r="K24" s="9"/>
    </row>
    <row r="25" ht="27.3" customHeight="1">
      <c r="A25" s="6"/>
      <c r="B25" t="s" s="22">
        <v>113</v>
      </c>
      <c r="C25" s="8"/>
      <c r="D25" s="23"/>
      <c r="E25" s="8"/>
      <c r="F25" s="8"/>
      <c r="G25" s="8"/>
      <c r="H25" s="8"/>
      <c r="I25" s="8"/>
      <c r="J25" s="8"/>
      <c r="K25" s="9"/>
    </row>
    <row r="26" ht="32.25" customHeight="1">
      <c r="A26" s="15"/>
      <c r="B26" s="16"/>
      <c r="C26" t="s" s="48">
        <v>114</v>
      </c>
      <c r="D26" s="16"/>
      <c r="E26" t="s" s="46">
        <v>115</v>
      </c>
      <c r="F26" t="s" s="20">
        <f>IF(I26=1,"Respuesta Exitosa","Revise su Respuesta")</f>
        <v>13</v>
      </c>
      <c r="G26" s="8"/>
      <c r="H26" s="8"/>
      <c r="I26" s="21">
        <f>SUM(B26:D26)</f>
        <v>0</v>
      </c>
      <c r="J26" s="8"/>
      <c r="K26" s="9"/>
    </row>
    <row r="27" ht="16.5" customHeight="1">
      <c r="A27" s="6"/>
      <c r="B27" t="s" s="22">
        <v>116</v>
      </c>
      <c r="C27" s="8"/>
      <c r="D27" s="23"/>
      <c r="E27" s="8"/>
      <c r="F27" s="8"/>
      <c r="G27" s="8"/>
      <c r="H27" s="8"/>
      <c r="I27" s="8"/>
      <c r="J27" s="8"/>
      <c r="K27" s="9"/>
    </row>
    <row r="28" ht="23.25" customHeight="1">
      <c r="A28" s="15"/>
      <c r="B28" s="16"/>
      <c r="C28" t="s" s="45">
        <v>117</v>
      </c>
      <c r="D28" s="16"/>
      <c r="E28" t="s" s="46">
        <v>118</v>
      </c>
      <c r="F28" t="s" s="20">
        <f>IF(I28=1,"Respuesta Exitosa","Revise su Respuesta")</f>
        <v>13</v>
      </c>
      <c r="G28" s="8"/>
      <c r="H28" s="8"/>
      <c r="I28" s="21">
        <f>SUM(B28:D28)</f>
        <v>0</v>
      </c>
      <c r="J28" s="8"/>
      <c r="K28" s="9"/>
    </row>
    <row r="29" ht="16.5" customHeight="1">
      <c r="A29" s="6"/>
      <c r="B29" t="s" s="22">
        <v>119</v>
      </c>
      <c r="C29" s="8"/>
      <c r="D29" s="23"/>
      <c r="E29" s="8"/>
      <c r="F29" s="8"/>
      <c r="G29" s="8"/>
      <c r="H29" s="8"/>
      <c r="I29" s="8"/>
      <c r="J29" s="8"/>
      <c r="K29" s="9"/>
    </row>
    <row r="30" ht="40.5" customHeight="1">
      <c r="A30" s="15"/>
      <c r="B30" s="16"/>
      <c r="C30" t="s" s="48">
        <v>120</v>
      </c>
      <c r="D30" s="16"/>
      <c r="E30" t="s" s="49">
        <v>121</v>
      </c>
      <c r="F30" t="s" s="20">
        <f>IF(I30=1,"Respuesta Exitosa","Revise su Respuesta")</f>
        <v>13</v>
      </c>
      <c r="G30" s="8"/>
      <c r="H30" s="8"/>
      <c r="I30" s="21">
        <f>SUM(B30:D30)</f>
        <v>0</v>
      </c>
      <c r="J30" s="8"/>
      <c r="K30" s="9"/>
    </row>
    <row r="31" ht="12.75" customHeight="1" hidden="1">
      <c r="A31" s="15"/>
      <c r="B31" s="26">
        <f>B10+B12+B14+B16+B18+B20+B22+B24+B26+B28+B30+#REF!+#REF!+#REF!+#REF!</f>
      </c>
      <c r="C31" s="27"/>
      <c r="D31" s="26">
        <f>D10+D12+D14+D16+D18+D20+D22+D24+D26+D28+D30+#REF!+#REF!+#REF!+#REF!</f>
      </c>
      <c r="E31" s="29"/>
      <c r="F31" s="30"/>
      <c r="G31" s="8"/>
      <c r="H31" s="8"/>
      <c r="I31" s="8"/>
      <c r="J31" s="8"/>
      <c r="K31" s="9"/>
    </row>
    <row r="32" ht="12.75" customHeight="1" hidden="1">
      <c r="A32" s="6"/>
      <c r="B32" s="25"/>
      <c r="C32" s="21"/>
      <c r="D32" s="25"/>
      <c r="E32" s="8"/>
      <c r="F32" s="8"/>
      <c r="G32" s="8"/>
      <c r="H32" s="8"/>
      <c r="I32" s="8"/>
      <c r="J32" s="8"/>
      <c r="K32" s="9"/>
    </row>
    <row r="33" ht="12.75" customHeight="1" hidden="1">
      <c r="A33" s="6"/>
      <c r="B33" s="8"/>
      <c r="C33" s="21"/>
      <c r="D33" s="8"/>
      <c r="E33" s="8"/>
      <c r="F33" s="8"/>
      <c r="G33" s="8"/>
      <c r="H33" s="8"/>
      <c r="I33" s="8"/>
      <c r="J33" s="8"/>
      <c r="K33" s="9"/>
    </row>
    <row r="34" ht="12.75" customHeight="1" hidden="1">
      <c r="A34" s="6"/>
      <c r="B34" s="21">
        <f>B10+#REF!+B14+B16+#REF!+#REF!+#REF!+#REF!+#REF!+#REF!+B30+#REF!+#REF!+#REF!+#REF!</f>
      </c>
      <c r="C34" t="s" s="7">
        <v>83</v>
      </c>
      <c r="D34" s="21">
        <f>D10+D12+#REF!+#REF!+B18+D20+D22+D24+#REF!+D28+D30+#REF!+#REF!+#REF!+#REF!</f>
      </c>
      <c r="E34" s="8"/>
      <c r="F34" s="8"/>
      <c r="G34" s="8"/>
      <c r="H34" s="8"/>
      <c r="I34" s="8"/>
      <c r="J34" s="8"/>
      <c r="K34" s="9"/>
    </row>
    <row r="35" ht="14.15" customHeight="1">
      <c r="A35" s="6"/>
      <c r="B35" s="25"/>
      <c r="C35" s="8"/>
      <c r="D35" s="25"/>
      <c r="E35" s="8"/>
      <c r="F35" s="8"/>
      <c r="G35" s="8"/>
      <c r="H35" s="8"/>
      <c r="I35" s="8"/>
      <c r="J35" s="8"/>
      <c r="K35" s="9"/>
    </row>
    <row r="36" ht="13.65" customHeight="1">
      <c r="A36" s="6"/>
      <c r="B36" s="8"/>
      <c r="C36" s="8"/>
      <c r="D36" s="8"/>
      <c r="E36" s="8"/>
      <c r="F36" s="8"/>
      <c r="G36" s="8"/>
      <c r="H36" s="8"/>
      <c r="I36" s="8"/>
      <c r="J36" s="8"/>
      <c r="K36" s="9"/>
    </row>
    <row r="37" ht="13.65" customHeight="1">
      <c r="A37" s="6"/>
      <c r="B37" s="8"/>
      <c r="C37" s="8"/>
      <c r="D37" s="8"/>
      <c r="E37" s="8"/>
      <c r="F37" s="8"/>
      <c r="G37" s="8"/>
      <c r="H37" s="8"/>
      <c r="I37" s="8"/>
      <c r="J37" s="8"/>
      <c r="K37" s="9"/>
    </row>
    <row r="38" ht="13.65" customHeight="1">
      <c r="A38" s="50"/>
      <c r="B38" s="35"/>
      <c r="C38" s="35"/>
      <c r="D38" s="35"/>
      <c r="E38" s="35"/>
      <c r="F38" s="35"/>
      <c r="G38" s="35"/>
      <c r="H38" s="35"/>
      <c r="I38" s="35"/>
      <c r="J38" s="35"/>
      <c r="K38" s="36"/>
    </row>
  </sheetData>
  <pageMargins left="1.25" right="1.25" top="1" bottom="1" header="0.5" footer="0.75"/>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J37"/>
  <sheetViews>
    <sheetView workbookViewId="0" showGridLines="0" defaultGridColor="1"/>
  </sheetViews>
  <sheetFormatPr defaultColWidth="10.8333" defaultRowHeight="12.75" customHeight="1" outlineLevelRow="0" outlineLevelCol="0"/>
  <cols>
    <col min="1" max="1" width="11.5" style="51" customWidth="1"/>
    <col min="2" max="2" width="60.4141" style="51" customWidth="1"/>
    <col min="3" max="3" width="9.17188" style="51" customWidth="1"/>
    <col min="4" max="4" width="7.35156" style="51" customWidth="1"/>
    <col min="5" max="5" width="7.35156" style="51" customWidth="1"/>
    <col min="6" max="6" width="7.35156" style="51" customWidth="1"/>
    <col min="7" max="7" width="7.35156" style="51" customWidth="1"/>
    <col min="8" max="8" width="6.85156" style="51" customWidth="1"/>
    <col min="9" max="9" width="7.35156" style="51" customWidth="1"/>
    <col min="10" max="10" width="7.35156" style="51" customWidth="1"/>
    <col min="11" max="256" width="10.8516" style="51" customWidth="1"/>
  </cols>
  <sheetData>
    <row r="1" ht="13.65" customHeight="1">
      <c r="A1" s="52"/>
      <c r="B1" t="s" s="53">
        <v>122</v>
      </c>
      <c r="C1" t="s" s="54">
        <v>123</v>
      </c>
      <c r="D1" t="s" s="54">
        <v>124</v>
      </c>
      <c r="E1" t="s" s="54">
        <v>125</v>
      </c>
      <c r="F1" t="s" s="54">
        <v>126</v>
      </c>
      <c r="G1" t="s" s="54">
        <v>127</v>
      </c>
      <c r="H1" t="s" s="54">
        <v>128</v>
      </c>
      <c r="I1" t="s" s="54">
        <v>129</v>
      </c>
      <c r="J1" t="s" s="54">
        <v>130</v>
      </c>
    </row>
    <row r="2" ht="16.6" customHeight="1">
      <c r="A2" s="55">
        <v>1</v>
      </c>
      <c r="B2" t="s" s="54">
        <f>'Parte A'!B9</f>
        <v>131</v>
      </c>
      <c r="C2" t="s" s="54">
        <v>132</v>
      </c>
      <c r="D2" s="55">
        <f>'Parte A'!B10</f>
        <v>0</v>
      </c>
      <c r="E2" t="s" s="54">
        <v>133</v>
      </c>
      <c r="F2" s="55">
        <f>'Parte A'!D10</f>
        <v>0</v>
      </c>
      <c r="G2" t="s" s="54">
        <v>134</v>
      </c>
      <c r="H2" s="55">
        <f>'Parte A'!F10</f>
        <v>0</v>
      </c>
      <c r="I2" t="s" s="54">
        <v>135</v>
      </c>
      <c r="J2" s="55">
        <f>'Parte A'!H10</f>
        <v>0</v>
      </c>
    </row>
    <row r="3" ht="16.6" customHeight="1">
      <c r="A3" s="55">
        <v>2</v>
      </c>
      <c r="B3" t="s" s="54">
        <f>'Parte A'!B11</f>
        <v>136</v>
      </c>
      <c r="C3" t="s" s="54">
        <v>134</v>
      </c>
      <c r="D3" s="55">
        <f>'Parte A'!B12</f>
        <v>0</v>
      </c>
      <c r="E3" t="s" s="54">
        <v>133</v>
      </c>
      <c r="F3" s="55">
        <f>'Parte A'!D12</f>
        <v>0</v>
      </c>
      <c r="G3" t="s" s="54">
        <v>135</v>
      </c>
      <c r="H3" s="55">
        <f>'Parte A'!F12</f>
        <v>0</v>
      </c>
      <c r="I3" t="s" s="54">
        <v>132</v>
      </c>
      <c r="J3" s="55">
        <f>'Parte A'!H12</f>
        <v>0</v>
      </c>
    </row>
    <row r="4" ht="16.6" customHeight="1">
      <c r="A4" s="55">
        <v>3</v>
      </c>
      <c r="B4" t="s" s="54">
        <f>'Parte A'!B13</f>
        <v>137</v>
      </c>
      <c r="C4" t="s" s="54">
        <v>132</v>
      </c>
      <c r="D4" s="55">
        <f>'Parte A'!B14</f>
        <v>0</v>
      </c>
      <c r="E4" t="s" s="54">
        <v>135</v>
      </c>
      <c r="F4" s="55">
        <f>'Parte A'!D14</f>
        <v>0</v>
      </c>
      <c r="G4" t="s" s="54">
        <v>134</v>
      </c>
      <c r="H4" s="55">
        <f>'Parte A'!F14</f>
        <v>0</v>
      </c>
      <c r="I4" t="s" s="54">
        <v>133</v>
      </c>
      <c r="J4" s="55">
        <f>'Parte A'!H14</f>
        <v>0</v>
      </c>
    </row>
    <row r="5" ht="16.6" customHeight="1">
      <c r="A5" s="55">
        <v>4</v>
      </c>
      <c r="B5" t="s" s="54">
        <f>'Parte A'!B15</f>
        <v>138</v>
      </c>
      <c r="C5" t="s" s="54">
        <v>132</v>
      </c>
      <c r="D5" s="55">
        <f>'Parte A'!B16</f>
        <v>0</v>
      </c>
      <c r="E5" t="s" s="54">
        <v>134</v>
      </c>
      <c r="F5" s="55">
        <f>'Parte A'!D16</f>
        <v>0</v>
      </c>
      <c r="G5" t="s" s="54">
        <v>135</v>
      </c>
      <c r="H5" s="55">
        <f>'Parte A'!F16</f>
        <v>0</v>
      </c>
      <c r="I5" t="s" s="54">
        <v>133</v>
      </c>
      <c r="J5" s="55">
        <f>'Parte A'!H16</f>
        <v>0</v>
      </c>
    </row>
    <row r="6" ht="16.6" customHeight="1">
      <c r="A6" s="55">
        <v>5</v>
      </c>
      <c r="B6" t="s" s="54">
        <f>'Parte A'!B17</f>
        <v>139</v>
      </c>
      <c r="C6" t="s" s="54">
        <v>133</v>
      </c>
      <c r="D6" s="55">
        <f>'Parte A'!B18</f>
        <v>0</v>
      </c>
      <c r="E6" t="s" s="54">
        <v>134</v>
      </c>
      <c r="F6" s="55">
        <f>'Parte A'!D18</f>
        <v>0</v>
      </c>
      <c r="G6" t="s" s="54">
        <v>132</v>
      </c>
      <c r="H6" s="55">
        <f>'Parte A'!F18</f>
        <v>0</v>
      </c>
      <c r="I6" t="s" s="54">
        <v>135</v>
      </c>
      <c r="J6" s="55">
        <f>'Parte A'!H18</f>
        <v>0</v>
      </c>
    </row>
    <row r="7" ht="16.6" customHeight="1">
      <c r="A7" s="55">
        <v>6</v>
      </c>
      <c r="B7" t="s" s="54">
        <f>'Parte A'!B19</f>
        <v>140</v>
      </c>
      <c r="C7" t="s" s="54">
        <v>134</v>
      </c>
      <c r="D7" s="55">
        <f>'Parte A'!B20</f>
        <v>0</v>
      </c>
      <c r="E7" t="s" s="54">
        <v>133</v>
      </c>
      <c r="F7" s="55">
        <f>'Parte A'!D20</f>
        <v>0</v>
      </c>
      <c r="G7" t="s" s="54">
        <v>135</v>
      </c>
      <c r="H7" s="55">
        <f>'Parte A'!F20</f>
        <v>0</v>
      </c>
      <c r="I7" t="s" s="54">
        <v>132</v>
      </c>
      <c r="J7" s="55">
        <f>'Parte A'!H20</f>
        <v>0</v>
      </c>
    </row>
    <row r="8" ht="16.6" customHeight="1">
      <c r="A8" s="55">
        <v>7</v>
      </c>
      <c r="B8" t="s" s="54">
        <f>'Parte A'!B21</f>
        <v>141</v>
      </c>
      <c r="C8" t="s" s="54">
        <v>135</v>
      </c>
      <c r="D8" s="55">
        <f>'Parte A'!B22</f>
        <v>0</v>
      </c>
      <c r="E8" t="s" s="54">
        <v>133</v>
      </c>
      <c r="F8" s="55">
        <f>'Parte A'!D22</f>
        <v>0</v>
      </c>
      <c r="G8" t="s" s="54">
        <v>132</v>
      </c>
      <c r="H8" s="55">
        <f>'Parte A'!F22</f>
        <v>0</v>
      </c>
      <c r="I8" t="s" s="54">
        <v>134</v>
      </c>
      <c r="J8" s="55">
        <f>'Parte A'!H22</f>
        <v>0</v>
      </c>
    </row>
    <row r="9" ht="16.6" customHeight="1">
      <c r="A9" s="55">
        <v>8</v>
      </c>
      <c r="B9" t="s" s="54">
        <f>'Parte A'!B23</f>
        <v>142</v>
      </c>
      <c r="C9" t="s" s="54">
        <v>135</v>
      </c>
      <c r="D9" s="55">
        <f>'Parte A'!B24</f>
        <v>0</v>
      </c>
      <c r="E9" t="s" s="54">
        <v>133</v>
      </c>
      <c r="F9" s="55">
        <f>'Parte A'!D24</f>
        <v>0</v>
      </c>
      <c r="G9" t="s" s="54">
        <v>132</v>
      </c>
      <c r="H9" s="55">
        <f>'Parte A'!F24</f>
        <v>0</v>
      </c>
      <c r="I9" t="s" s="54">
        <v>134</v>
      </c>
      <c r="J9" s="55">
        <f>'Parte A'!H24</f>
        <v>0</v>
      </c>
    </row>
    <row r="10" ht="16.6" customHeight="1">
      <c r="A10" s="55">
        <v>9</v>
      </c>
      <c r="B10" t="s" s="54">
        <f>'Parte A'!B25</f>
        <v>143</v>
      </c>
      <c r="C10" t="s" s="54">
        <v>134</v>
      </c>
      <c r="D10" s="55">
        <f>'Parte A'!B26</f>
        <v>0</v>
      </c>
      <c r="E10" t="s" s="54">
        <v>135</v>
      </c>
      <c r="F10" s="55">
        <f>'Parte A'!D26</f>
        <v>0</v>
      </c>
      <c r="G10" t="s" s="54">
        <v>132</v>
      </c>
      <c r="H10" s="55">
        <f>'Parte A'!F26</f>
        <v>0</v>
      </c>
      <c r="I10" t="s" s="54">
        <v>133</v>
      </c>
      <c r="J10" s="55">
        <f>'Parte A'!H26</f>
        <v>0</v>
      </c>
    </row>
    <row r="11" ht="16.6" customHeight="1">
      <c r="A11" s="55">
        <v>10</v>
      </c>
      <c r="B11" t="s" s="54">
        <f>'Parte A'!B27</f>
        <v>144</v>
      </c>
      <c r="C11" t="s" s="54">
        <v>135</v>
      </c>
      <c r="D11" s="55">
        <f>'Parte A'!B28</f>
        <v>0</v>
      </c>
      <c r="E11" t="s" s="54">
        <v>133</v>
      </c>
      <c r="F11" s="55">
        <f>'Parte A'!D28</f>
        <v>0</v>
      </c>
      <c r="G11" t="s" s="54">
        <v>132</v>
      </c>
      <c r="H11" s="55">
        <f>'Parte A'!F28</f>
        <v>0</v>
      </c>
      <c r="I11" t="s" s="54">
        <v>134</v>
      </c>
      <c r="J11" s="55">
        <f>'Parte A'!H28</f>
        <v>0</v>
      </c>
    </row>
    <row r="12" ht="16.6" customHeight="1">
      <c r="A12" s="55">
        <v>11</v>
      </c>
      <c r="B12" t="s" s="54">
        <f>'Parte A'!B29</f>
        <v>145</v>
      </c>
      <c r="C12" t="s" s="54">
        <v>132</v>
      </c>
      <c r="D12" s="55">
        <f>'Parte A'!B30</f>
        <v>0</v>
      </c>
      <c r="E12" t="s" s="54">
        <v>133</v>
      </c>
      <c r="F12" s="55">
        <f>'Parte A'!D30</f>
        <v>0</v>
      </c>
      <c r="G12" t="s" s="54">
        <v>135</v>
      </c>
      <c r="H12" s="55">
        <f>'Parte A'!F30</f>
        <v>0</v>
      </c>
      <c r="I12" t="s" s="54">
        <v>134</v>
      </c>
      <c r="J12" s="55">
        <f>'Parte A'!H30</f>
        <v>0</v>
      </c>
    </row>
    <row r="13" ht="16.6" customHeight="1">
      <c r="A13" s="55">
        <v>12</v>
      </c>
      <c r="B13" t="s" s="54">
        <f>'Parte A'!B31</f>
        <v>146</v>
      </c>
      <c r="C13" t="s" s="54">
        <v>135</v>
      </c>
      <c r="D13" s="55">
        <f>'Parte A'!B32</f>
        <v>0</v>
      </c>
      <c r="E13" t="s" s="54">
        <v>134</v>
      </c>
      <c r="F13" s="55">
        <f>'Parte A'!D32</f>
        <v>0</v>
      </c>
      <c r="G13" t="s" s="54">
        <v>132</v>
      </c>
      <c r="H13" s="55">
        <f>'Parte A'!F32</f>
        <v>0</v>
      </c>
      <c r="I13" t="s" s="54">
        <v>133</v>
      </c>
      <c r="J13" s="55">
        <f>'Parte A'!H32</f>
        <v>0</v>
      </c>
    </row>
    <row r="14" ht="16.6" customHeight="1">
      <c r="A14" s="55">
        <v>13</v>
      </c>
      <c r="B14" t="s" s="54">
        <f>'Parte A'!B33</f>
        <v>147</v>
      </c>
      <c r="C14" t="s" s="54">
        <v>134</v>
      </c>
      <c r="D14" s="55">
        <f>'Parte A'!B34</f>
        <v>0</v>
      </c>
      <c r="E14" t="s" s="54">
        <v>133</v>
      </c>
      <c r="F14" s="55">
        <f>'Parte A'!D34</f>
        <v>0</v>
      </c>
      <c r="G14" t="s" s="54">
        <v>132</v>
      </c>
      <c r="H14" s="55">
        <f>'Parte A'!F34</f>
        <v>0</v>
      </c>
      <c r="I14" t="s" s="54">
        <v>135</v>
      </c>
      <c r="J14" s="55">
        <f>'Parte A'!H34</f>
        <v>0</v>
      </c>
    </row>
    <row r="15" ht="16.6" customHeight="1">
      <c r="A15" s="55">
        <v>14</v>
      </c>
      <c r="B15" t="s" s="54">
        <f>'Parte A'!B35</f>
        <v>148</v>
      </c>
      <c r="C15" t="s" s="54">
        <v>133</v>
      </c>
      <c r="D15" s="55">
        <f>'Parte A'!B36</f>
        <v>0</v>
      </c>
      <c r="E15" t="s" s="54">
        <v>135</v>
      </c>
      <c r="F15" s="55">
        <f>'Parte A'!D36</f>
        <v>0</v>
      </c>
      <c r="G15" t="s" s="54">
        <v>132</v>
      </c>
      <c r="H15" s="55">
        <f>'Parte A'!F36</f>
        <v>0</v>
      </c>
      <c r="I15" t="s" s="54">
        <v>134</v>
      </c>
      <c r="J15" s="55">
        <f>'Parte A'!H36</f>
        <v>0</v>
      </c>
    </row>
    <row r="16" ht="16.6" customHeight="1">
      <c r="A16" s="55">
        <v>15</v>
      </c>
      <c r="B16" t="s" s="54">
        <f>'Parte A'!B37</f>
        <v>149</v>
      </c>
      <c r="C16" t="s" s="54">
        <v>135</v>
      </c>
      <c r="D16" s="55">
        <f>'Parte A'!B38</f>
        <v>0</v>
      </c>
      <c r="E16" t="s" s="54">
        <v>133</v>
      </c>
      <c r="F16" s="55">
        <f>'Parte A'!D38</f>
        <v>0</v>
      </c>
      <c r="G16" t="s" s="54">
        <v>132</v>
      </c>
      <c r="H16" s="55">
        <f>'Parte A'!F38</f>
        <v>0</v>
      </c>
      <c r="I16" t="s" s="54">
        <v>134</v>
      </c>
      <c r="J16" s="55">
        <f>'Parte A'!H38</f>
        <v>0</v>
      </c>
    </row>
    <row r="17" ht="13.65" customHeight="1">
      <c r="A17" s="52"/>
      <c r="B17" s="52"/>
      <c r="C17" s="52"/>
      <c r="D17" s="52"/>
      <c r="E17" s="52"/>
      <c r="F17" s="52"/>
      <c r="G17" s="55"/>
      <c r="H17" s="52"/>
      <c r="I17" s="55"/>
      <c r="J17" s="52"/>
    </row>
    <row r="18" ht="13.65" customHeight="1">
      <c r="A18" s="52"/>
      <c r="B18" s="52"/>
      <c r="C18" s="52"/>
      <c r="D18" s="52"/>
      <c r="E18" s="52"/>
      <c r="F18" s="52"/>
      <c r="G18" s="55"/>
      <c r="H18" s="52"/>
      <c r="I18" s="55"/>
      <c r="J18" s="52"/>
    </row>
    <row r="19" ht="13.65" customHeight="1">
      <c r="A19" s="52"/>
      <c r="B19" s="52"/>
      <c r="C19" s="52"/>
      <c r="D19" s="52"/>
      <c r="E19" s="52"/>
      <c r="F19" s="52"/>
      <c r="G19" s="55"/>
      <c r="H19" s="52"/>
      <c r="I19" s="55"/>
      <c r="J19" s="52"/>
    </row>
    <row r="20" ht="16.6" customHeight="1">
      <c r="A20" s="52"/>
      <c r="B20" t="s" s="54">
        <v>83</v>
      </c>
      <c r="C20" s="55">
        <f>D2+J3+D4+D5+H6+J7+H8+H9+H10+H11+H13+H14+H15+H16+D12</f>
        <v>0</v>
      </c>
      <c r="D20" s="52"/>
      <c r="E20" t="s" s="56">
        <v>150</v>
      </c>
      <c r="F20" s="52"/>
      <c r="G20" s="55"/>
      <c r="H20" s="52"/>
      <c r="I20" s="55"/>
      <c r="J20" s="52"/>
    </row>
    <row r="21" ht="16.6" customHeight="1">
      <c r="A21" s="52"/>
      <c r="B21" t="s" s="54">
        <v>84</v>
      </c>
      <c r="C21" s="55">
        <f>F2+F3+J4+J5+D6+F7+F8+F9+J10+F11+F12+J13+F14+D15+F16</f>
        <v>0</v>
      </c>
      <c r="D21" s="52"/>
      <c r="E21" t="s" s="56">
        <v>151</v>
      </c>
      <c r="F21" s="52"/>
      <c r="G21" s="55"/>
      <c r="H21" s="52"/>
      <c r="I21" s="55"/>
      <c r="J21" s="52"/>
    </row>
    <row r="22" ht="16.6" customHeight="1">
      <c r="A22" s="52"/>
      <c r="B22" t="s" s="54">
        <v>152</v>
      </c>
      <c r="C22" s="55">
        <f>H3+F4+H5+J6+H7+D8+D9+F10+D11+H12+D13+J14+F15+D16+J2</f>
        <v>0</v>
      </c>
      <c r="D22" s="52"/>
      <c r="E22" t="s" s="56">
        <v>153</v>
      </c>
      <c r="F22" s="52"/>
      <c r="G22" s="55"/>
      <c r="H22" s="52"/>
      <c r="I22" s="55"/>
      <c r="J22" s="52"/>
    </row>
    <row r="23" ht="16.6" customHeight="1">
      <c r="A23" s="52"/>
      <c r="B23" t="s" s="54">
        <v>85</v>
      </c>
      <c r="C23" s="55">
        <f>H2+D3+H4+F5+F6+D7+J8+J9+D10+J11+J12+F13+D14+J15+J16</f>
        <v>0</v>
      </c>
      <c r="D23" s="52"/>
      <c r="E23" t="s" s="56">
        <v>154</v>
      </c>
      <c r="F23" s="52"/>
      <c r="G23" s="55"/>
      <c r="H23" s="52"/>
      <c r="I23" s="55"/>
      <c r="J23" s="52"/>
    </row>
    <row r="24" ht="13.65" customHeight="1">
      <c r="A24" s="52"/>
      <c r="B24" s="52"/>
      <c r="C24" s="52"/>
      <c r="D24" s="52"/>
      <c r="E24" s="52"/>
      <c r="F24" s="52"/>
      <c r="G24" s="55"/>
      <c r="H24" s="52"/>
      <c r="I24" s="55"/>
      <c r="J24" s="52"/>
    </row>
    <row r="25" ht="13.65" customHeight="1">
      <c r="A25" s="52"/>
      <c r="B25" s="52"/>
      <c r="C25" s="52"/>
      <c r="D25" s="52"/>
      <c r="E25" s="52"/>
      <c r="F25" s="52"/>
      <c r="G25" s="55"/>
      <c r="H25" s="52"/>
      <c r="I25" s="55"/>
      <c r="J25" s="52"/>
    </row>
    <row r="26" ht="16.6" customHeight="1">
      <c r="A26" s="52"/>
      <c r="B26" t="s" s="56">
        <v>155</v>
      </c>
      <c r="C26" s="52"/>
      <c r="D26" s="52"/>
      <c r="E26" s="52"/>
      <c r="F26" s="52"/>
      <c r="G26" s="55"/>
      <c r="H26" s="52"/>
      <c r="I26" s="55"/>
      <c r="J26" s="52"/>
    </row>
    <row r="27" ht="16.6" customHeight="1">
      <c r="A27" s="52"/>
      <c r="B27" t="s" s="56">
        <v>90</v>
      </c>
      <c r="C27" s="55">
        <f>('Parte B'!B10)*(-1)</f>
        <v>0</v>
      </c>
      <c r="D27" s="55">
        <f>'Parte B'!D10</f>
        <v>0</v>
      </c>
      <c r="E27" s="52"/>
      <c r="F27" s="52"/>
      <c r="G27" s="55"/>
      <c r="H27" s="52"/>
      <c r="I27" s="55"/>
      <c r="J27" s="52"/>
    </row>
    <row r="28" ht="16.6" customHeight="1">
      <c r="A28" s="52"/>
      <c r="B28" t="s" s="56">
        <v>93</v>
      </c>
      <c r="C28" s="55">
        <f>'Parte B'!B12*(-1)</f>
        <v>0</v>
      </c>
      <c r="D28" s="55">
        <f>'Parte B'!D12</f>
        <v>0</v>
      </c>
      <c r="E28" s="52"/>
      <c r="F28" s="52"/>
      <c r="G28" t="s" s="53">
        <v>156</v>
      </c>
      <c r="H28" s="52"/>
      <c r="I28" s="55"/>
      <c r="J28" s="52"/>
    </row>
    <row r="29" ht="16.6" customHeight="1">
      <c r="A29" s="52"/>
      <c r="B29" t="s" s="56">
        <v>96</v>
      </c>
      <c r="C29" s="55">
        <f>'Parte B'!B14*(-1)</f>
        <v>0</v>
      </c>
      <c r="D29" s="55">
        <f>'Parte B'!D14</f>
        <v>0</v>
      </c>
      <c r="E29" s="52"/>
      <c r="F29" s="52"/>
      <c r="G29" t="s" s="54">
        <v>157</v>
      </c>
      <c r="H29" s="52"/>
      <c r="I29" s="55">
        <f>SUM(D27,D28,D29,C30,C31,C32,D33,D34,C35,C36,D37)</f>
        <v>0</v>
      </c>
      <c r="J29" s="52"/>
    </row>
    <row r="30" ht="16.6" customHeight="1">
      <c r="A30" s="52"/>
      <c r="B30" t="s" s="56">
        <v>99</v>
      </c>
      <c r="C30" s="55">
        <f>'Parte B'!B16</f>
        <v>0</v>
      </c>
      <c r="D30" s="55">
        <f>'Parte B'!D16*(-1)</f>
        <v>0</v>
      </c>
      <c r="E30" s="52"/>
      <c r="F30" s="52"/>
      <c r="G30" s="55"/>
      <c r="H30" s="52"/>
      <c r="I30" s="55"/>
      <c r="J30" s="52"/>
    </row>
    <row r="31" ht="16.6" customHeight="1">
      <c r="A31" s="52"/>
      <c r="B31" t="s" s="56">
        <v>102</v>
      </c>
      <c r="C31" s="55">
        <f>'Parte B'!B18</f>
        <v>0</v>
      </c>
      <c r="D31" s="55">
        <f>'Parte B'!D18*(-1)</f>
        <v>0</v>
      </c>
      <c r="E31" s="52"/>
      <c r="F31" s="52"/>
      <c r="G31" t="s" s="53">
        <v>158</v>
      </c>
      <c r="H31" s="52"/>
      <c r="I31" s="55"/>
      <c r="J31" s="52"/>
    </row>
    <row r="32" ht="16.6" customHeight="1">
      <c r="A32" s="52"/>
      <c r="B32" t="s" s="56">
        <v>105</v>
      </c>
      <c r="C32" s="55">
        <f>'Parte B'!B20</f>
        <v>0</v>
      </c>
      <c r="D32" s="55">
        <f>'Parte B'!D20*(-1)</f>
        <v>0</v>
      </c>
      <c r="E32" s="52"/>
      <c r="F32" s="52"/>
      <c r="G32" t="s" s="54">
        <v>159</v>
      </c>
      <c r="H32" s="52"/>
      <c r="I32" s="55">
        <f>SUM(C27,C28,C29,D30,D31,D32,C33,C34,D35,D36,C37)</f>
        <v>0</v>
      </c>
      <c r="J32" s="52"/>
    </row>
    <row r="33" ht="16.6" customHeight="1">
      <c r="A33" s="52"/>
      <c r="B33" t="s" s="56">
        <v>108</v>
      </c>
      <c r="C33" s="55">
        <f>'Parte B'!B22*(-1)</f>
        <v>0</v>
      </c>
      <c r="D33" s="55">
        <f>'Parte B'!D22</f>
        <v>0</v>
      </c>
      <c r="E33" s="52"/>
      <c r="F33" s="52"/>
      <c r="G33" s="55"/>
      <c r="H33" s="52"/>
      <c r="I33" s="55"/>
      <c r="J33" s="52"/>
    </row>
    <row r="34" ht="16.6" customHeight="1">
      <c r="A34" s="52"/>
      <c r="B34" t="s" s="56">
        <v>160</v>
      </c>
      <c r="C34" s="55">
        <f>'Parte B'!B24*(-1)</f>
        <v>0</v>
      </c>
      <c r="D34" s="55">
        <f>'Parte B'!D24</f>
        <v>0</v>
      </c>
      <c r="E34" s="52"/>
      <c r="F34" s="52"/>
      <c r="G34" t="s" s="53">
        <v>161</v>
      </c>
      <c r="H34" s="52"/>
      <c r="I34" s="55"/>
      <c r="J34" s="52"/>
    </row>
    <row r="35" ht="16.6" customHeight="1">
      <c r="A35" s="52"/>
      <c r="B35" t="s" s="56">
        <v>113</v>
      </c>
      <c r="C35" s="55">
        <f>'Parte B'!B26</f>
        <v>0</v>
      </c>
      <c r="D35" s="55">
        <f>'Parte B'!D26*(-1)</f>
        <v>0</v>
      </c>
      <c r="E35" s="52"/>
      <c r="F35" s="52"/>
      <c r="G35" t="s" s="54">
        <v>162</v>
      </c>
      <c r="H35" s="52"/>
      <c r="I35" s="55"/>
      <c r="J35" s="52"/>
    </row>
    <row r="36" ht="16.6" customHeight="1">
      <c r="A36" s="52"/>
      <c r="B36" t="s" s="56">
        <v>163</v>
      </c>
      <c r="C36" s="55">
        <f>'Parte B'!B28</f>
        <v>0</v>
      </c>
      <c r="D36" s="55">
        <f>'Parte B'!D28*(-1)</f>
        <v>0</v>
      </c>
      <c r="E36" s="52"/>
      <c r="F36" s="52"/>
      <c r="G36" s="55"/>
      <c r="H36" s="52"/>
      <c r="I36" s="55"/>
      <c r="J36" s="52"/>
    </row>
    <row r="37" ht="16.6" customHeight="1">
      <c r="A37" s="52"/>
      <c r="B37" t="s" s="56">
        <v>119</v>
      </c>
      <c r="C37" s="55">
        <f>'Parte B'!B30*(-1)</f>
        <v>0</v>
      </c>
      <c r="D37" s="55">
        <f>'Parte B'!D30</f>
        <v>0</v>
      </c>
      <c r="E37" s="52"/>
      <c r="F37" s="52"/>
      <c r="G37" s="55"/>
      <c r="H37" s="52"/>
      <c r="I37" s="55">
        <f>I29+I32</f>
        <v>0</v>
      </c>
      <c r="J37" s="52"/>
    </row>
  </sheetData>
  <pageMargins left="1.25" right="1.25" top="1" bottom="1" header="0.5" footer="0.75"/>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dimension ref="A1:B24"/>
  <sheetViews>
    <sheetView workbookViewId="0" showGridLines="0" defaultGridColor="1"/>
  </sheetViews>
  <sheetFormatPr defaultColWidth="10.8333" defaultRowHeight="12.75" customHeight="1" outlineLevelRow="0" outlineLevelCol="0"/>
  <cols>
    <col min="1" max="1" width="24.3516" style="57" customWidth="1"/>
    <col min="2" max="2" width="94.1953" style="57" customWidth="1"/>
    <col min="3" max="256" width="10.8516" style="57" customWidth="1"/>
  </cols>
  <sheetData>
    <row r="1" ht="57.75" customHeight="1">
      <c r="A1" t="s" s="58">
        <v>153</v>
      </c>
      <c r="B1" t="s" s="58">
        <v>164</v>
      </c>
    </row>
    <row r="2" ht="13.65" customHeight="1">
      <c r="A2" s="59"/>
      <c r="B2" t="s" s="53">
        <v>165</v>
      </c>
    </row>
    <row r="3" ht="8.5" customHeight="1">
      <c r="A3" s="52"/>
      <c r="B3" t="s" s="61">
        <v>166</v>
      </c>
    </row>
    <row r="4" ht="8" customHeight="1">
      <c r="A4" s="52"/>
      <c r="B4" s="52"/>
    </row>
    <row r="5" ht="8" customHeight="1">
      <c r="A5" s="52"/>
      <c r="B5" s="52"/>
    </row>
    <row r="6" ht="8" customHeight="1">
      <c r="A6" s="52"/>
      <c r="B6" s="52"/>
    </row>
    <row r="7" ht="8" customHeight="1">
      <c r="A7" s="52"/>
      <c r="B7" s="52"/>
    </row>
    <row r="8" ht="8" customHeight="1">
      <c r="A8" s="52"/>
      <c r="B8" s="52"/>
    </row>
    <row r="9" ht="8" customHeight="1">
      <c r="A9" s="52"/>
      <c r="B9" s="52"/>
    </row>
    <row r="10" ht="8" customHeight="1">
      <c r="A10" s="52"/>
      <c r="B10" s="52"/>
    </row>
    <row r="11" ht="8" customHeight="1">
      <c r="A11" s="52"/>
      <c r="B11" s="52"/>
    </row>
    <row r="12" ht="103.75" customHeight="1">
      <c r="A12" s="52"/>
      <c r="B12" s="52"/>
    </row>
    <row r="13" ht="13.65" customHeight="1">
      <c r="A13" s="52"/>
      <c r="B13" s="52"/>
    </row>
    <row r="14" ht="13.65" customHeight="1">
      <c r="A14" s="52"/>
      <c r="B14" t="s" s="54">
        <v>167</v>
      </c>
    </row>
    <row r="15" ht="13.65" customHeight="1">
      <c r="A15" s="52"/>
      <c r="B15" t="s" s="54">
        <v>168</v>
      </c>
    </row>
    <row r="16" ht="13.65" customHeight="1">
      <c r="A16" s="52"/>
      <c r="B16" t="s" s="54">
        <v>169</v>
      </c>
    </row>
    <row r="17" ht="13.65" customHeight="1">
      <c r="A17" s="52"/>
      <c r="B17" s="52"/>
    </row>
    <row r="18" ht="13.65" customHeight="1">
      <c r="A18" s="52"/>
      <c r="B18" t="s" s="54">
        <v>170</v>
      </c>
    </row>
    <row r="19" ht="13.65" customHeight="1">
      <c r="A19" s="52"/>
      <c r="B19" s="54"/>
    </row>
    <row r="20" ht="13.65" customHeight="1">
      <c r="A20" s="52"/>
      <c r="B20" s="54"/>
    </row>
    <row r="21" ht="13.65" customHeight="1">
      <c r="A21" s="52"/>
      <c r="B21" t="s" s="53">
        <v>171</v>
      </c>
    </row>
    <row r="22" ht="8.5" customHeight="1">
      <c r="A22" s="52"/>
      <c r="B22" t="s" s="62">
        <v>172</v>
      </c>
    </row>
    <row r="23" ht="8" customHeight="1">
      <c r="A23" s="52"/>
      <c r="B23" s="52"/>
    </row>
    <row r="24" ht="97.6" customHeight="1">
      <c r="A24" s="52"/>
      <c r="B24" s="52"/>
    </row>
  </sheetData>
  <mergeCells count="3">
    <mergeCell ref="A2:A24"/>
    <mergeCell ref="B3:B12"/>
    <mergeCell ref="B22:B24"/>
  </mergeCells>
  <pageMargins left="0.75" right="0.75" top="1" bottom="1" header="0" footer="0"/>
  <pageSetup firstPageNumber="1" fitToHeight="1" fitToWidth="1" scale="100" useFirstPageNumber="0" orientation="landscape" pageOrder="downThenOver"/>
  <headerFooter>
    <oddFooter>&amp;C&amp;"Helvetica,Regular"&amp;12&amp;K000000&amp;P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B22"/>
  <sheetViews>
    <sheetView workbookViewId="0" showGridLines="0" defaultGridColor="1"/>
  </sheetViews>
  <sheetFormatPr defaultColWidth="10.8333" defaultRowHeight="12.75" customHeight="1" outlineLevelRow="0" outlineLevelCol="0"/>
  <cols>
    <col min="1" max="1" width="30.3906" style="63" customWidth="1"/>
    <col min="2" max="2" width="83.2422" style="63" customWidth="1"/>
    <col min="3" max="256" width="10.8516" style="63" customWidth="1"/>
  </cols>
  <sheetData>
    <row r="1" ht="52.95" customHeight="1">
      <c r="A1" t="s" s="58">
        <v>151</v>
      </c>
      <c r="B1" t="s" s="58">
        <v>173</v>
      </c>
    </row>
    <row r="2" ht="13.65" customHeight="1">
      <c r="A2" s="59"/>
      <c r="B2" t="s" s="53">
        <v>165</v>
      </c>
    </row>
    <row r="3" ht="8.5" customHeight="1">
      <c r="A3" s="52"/>
      <c r="B3" t="s" s="61">
        <v>174</v>
      </c>
    </row>
    <row r="4" ht="8" customHeight="1">
      <c r="A4" s="52"/>
      <c r="B4" s="52"/>
    </row>
    <row r="5" ht="8" customHeight="1">
      <c r="A5" s="52"/>
      <c r="B5" s="52"/>
    </row>
    <row r="6" ht="8" customHeight="1">
      <c r="A6" s="52"/>
      <c r="B6" s="52"/>
    </row>
    <row r="7" ht="8" customHeight="1">
      <c r="A7" s="52"/>
      <c r="B7" s="52"/>
    </row>
    <row r="8" ht="8" customHeight="1">
      <c r="A8" s="52"/>
      <c r="B8" s="52"/>
    </row>
    <row r="9" ht="8" customHeight="1">
      <c r="A9" s="52"/>
      <c r="B9" s="52"/>
    </row>
    <row r="10" ht="8" customHeight="1">
      <c r="A10" s="52"/>
      <c r="B10" s="52"/>
    </row>
    <row r="11" ht="92" customHeight="1">
      <c r="A11" s="52"/>
      <c r="B11" s="52"/>
    </row>
    <row r="12" ht="13.65" customHeight="1">
      <c r="A12" s="52"/>
      <c r="B12" s="52"/>
    </row>
    <row r="13" ht="13.65" customHeight="1">
      <c r="A13" s="52"/>
      <c r="B13" t="s" s="54">
        <v>175</v>
      </c>
    </row>
    <row r="14" ht="13.65" customHeight="1">
      <c r="A14" s="52"/>
      <c r="B14" t="s" s="54">
        <v>176</v>
      </c>
    </row>
    <row r="15" ht="13.65" customHeight="1">
      <c r="A15" s="52"/>
      <c r="B15" t="s" s="54">
        <v>177</v>
      </c>
    </row>
    <row r="16" ht="13.65" customHeight="1">
      <c r="A16" s="52"/>
      <c r="B16" s="52"/>
    </row>
    <row r="17" ht="13.65" customHeight="1">
      <c r="A17" s="52"/>
      <c r="B17" t="s" s="54">
        <v>178</v>
      </c>
    </row>
    <row r="18" ht="13.65" customHeight="1">
      <c r="A18" s="52"/>
      <c r="B18" s="54"/>
    </row>
    <row r="19" ht="13.65" customHeight="1">
      <c r="A19" s="52"/>
      <c r="B19" s="54"/>
    </row>
    <row r="20" ht="13.65" customHeight="1">
      <c r="A20" s="52"/>
      <c r="B20" t="s" s="53">
        <v>179</v>
      </c>
    </row>
    <row r="21" ht="8.5" customHeight="1">
      <c r="A21" s="52"/>
      <c r="B21" t="s" s="64">
        <v>180</v>
      </c>
    </row>
    <row r="22" ht="163.45" customHeight="1">
      <c r="A22" s="52"/>
      <c r="B22" s="52"/>
    </row>
  </sheetData>
  <mergeCells count="3">
    <mergeCell ref="B21:B22"/>
    <mergeCell ref="A2:A22"/>
    <mergeCell ref="B3:B11"/>
  </mergeCells>
  <pageMargins left="0.75" right="0.75" top="1" bottom="1" header="0" footer="0"/>
  <pageSetup firstPageNumber="1" fitToHeight="1" fitToWidth="1" scale="100" useFirstPageNumber="0" orientation="landscape" pageOrder="downThenOver"/>
  <headerFooter>
    <oddFooter>&amp;C&amp;"Helvetica,Regular"&amp;12&amp;K000000&amp;P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B23"/>
  <sheetViews>
    <sheetView workbookViewId="0" showGridLines="0" defaultGridColor="1"/>
  </sheetViews>
  <sheetFormatPr defaultColWidth="10.8333" defaultRowHeight="12.75" customHeight="1" outlineLevelRow="0" outlineLevelCol="0"/>
  <cols>
    <col min="1" max="1" width="37.4844" style="65" customWidth="1"/>
    <col min="2" max="2" width="94.0469" style="65" customWidth="1"/>
    <col min="3" max="256" width="10.8516" style="65" customWidth="1"/>
  </cols>
  <sheetData>
    <row r="1" ht="47.2" customHeight="1">
      <c r="A1" t="s" s="58">
        <v>150</v>
      </c>
      <c r="B1" t="s" s="58">
        <v>181</v>
      </c>
    </row>
    <row r="2" ht="13.65" customHeight="1">
      <c r="A2" s="59"/>
      <c r="B2" t="s" s="53">
        <v>165</v>
      </c>
    </row>
    <row r="3" ht="8.5" customHeight="1">
      <c r="A3" s="52"/>
      <c r="B3" t="s" s="67">
        <v>182</v>
      </c>
    </row>
    <row r="4" ht="8" customHeight="1">
      <c r="A4" s="52"/>
      <c r="B4" s="52"/>
    </row>
    <row r="5" ht="8" customHeight="1">
      <c r="A5" s="52"/>
      <c r="B5" s="52"/>
    </row>
    <row r="6" ht="8" customHeight="1">
      <c r="A6" s="52"/>
      <c r="B6" s="52"/>
    </row>
    <row r="7" ht="8" customHeight="1">
      <c r="A7" s="52"/>
      <c r="B7" s="52"/>
    </row>
    <row r="8" ht="8" customHeight="1">
      <c r="A8" s="52"/>
      <c r="B8" s="52"/>
    </row>
    <row r="9" ht="8" customHeight="1">
      <c r="A9" s="52"/>
      <c r="B9" s="52"/>
    </row>
    <row r="10" ht="8" customHeight="1">
      <c r="A10" s="52"/>
      <c r="B10" s="52"/>
    </row>
    <row r="11" ht="8" customHeight="1">
      <c r="A11" s="52"/>
      <c r="B11" s="52"/>
    </row>
    <row r="12" ht="52.25" customHeight="1">
      <c r="A12" s="52"/>
      <c r="B12" s="52"/>
    </row>
    <row r="13" ht="13.65" customHeight="1">
      <c r="A13" s="52"/>
      <c r="B13" s="52"/>
    </row>
    <row r="14" ht="13.65" customHeight="1">
      <c r="A14" s="52"/>
      <c r="B14" t="s" s="54">
        <v>183</v>
      </c>
    </row>
    <row r="15" ht="13.65" customHeight="1">
      <c r="A15" s="52"/>
      <c r="B15" t="s" s="54">
        <v>184</v>
      </c>
    </row>
    <row r="16" ht="13.65" customHeight="1">
      <c r="A16" s="52"/>
      <c r="B16" t="s" s="54">
        <v>185</v>
      </c>
    </row>
    <row r="17" ht="13.65" customHeight="1">
      <c r="A17" s="52"/>
      <c r="B17" s="52"/>
    </row>
    <row r="18" ht="13.65" customHeight="1">
      <c r="A18" s="52"/>
      <c r="B18" t="s" s="54">
        <v>186</v>
      </c>
    </row>
    <row r="19" ht="13.65" customHeight="1">
      <c r="A19" s="52"/>
      <c r="B19" s="54"/>
    </row>
    <row r="20" ht="13.65" customHeight="1">
      <c r="A20" s="52"/>
      <c r="B20" s="54"/>
    </row>
    <row r="21" ht="13.65" customHeight="1">
      <c r="A21" s="52"/>
      <c r="B21" t="s" s="53">
        <v>187</v>
      </c>
    </row>
    <row r="22" ht="8.5" customHeight="1">
      <c r="A22" s="52"/>
      <c r="B22" t="s" s="61">
        <v>188</v>
      </c>
    </row>
    <row r="23" ht="183.85" customHeight="1">
      <c r="A23" s="52"/>
      <c r="B23" s="52"/>
    </row>
  </sheetData>
  <mergeCells count="3">
    <mergeCell ref="B22:B23"/>
    <mergeCell ref="A2:A23"/>
    <mergeCell ref="B3:B12"/>
  </mergeCells>
  <pageMargins left="0.75" right="0.75" top="1" bottom="1" header="0" footer="0"/>
  <pageSetup firstPageNumber="1" fitToHeight="1" fitToWidth="1" scale="100" useFirstPageNumber="0" orientation="landscape" pageOrder="downThenOver"/>
  <headerFooter>
    <oddFooter>&amp;C&amp;"Helvetica,Regular"&amp;12&amp;K000000&amp;P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B22"/>
  <sheetViews>
    <sheetView workbookViewId="0" showGridLines="0" defaultGridColor="1"/>
  </sheetViews>
  <sheetFormatPr defaultColWidth="10.8333" defaultRowHeight="12.75" customHeight="1" outlineLevelRow="0" outlineLevelCol="0"/>
  <cols>
    <col min="1" max="1" width="27.1719" style="68" customWidth="1"/>
    <col min="2" max="2" width="94.1641" style="68" customWidth="1"/>
    <col min="3" max="256" width="10.8516" style="68" customWidth="1"/>
  </cols>
  <sheetData>
    <row r="1" ht="68.35" customHeight="1">
      <c r="A1" t="s" s="58">
        <v>154</v>
      </c>
      <c r="B1" t="s" s="58">
        <v>189</v>
      </c>
    </row>
    <row r="2" ht="13.65" customHeight="1">
      <c r="A2" s="59"/>
      <c r="B2" t="s" s="53">
        <v>165</v>
      </c>
    </row>
    <row r="3" ht="8.5" customHeight="1">
      <c r="A3" s="52"/>
      <c r="B3" t="s" s="67">
        <v>190</v>
      </c>
    </row>
    <row r="4" ht="8" customHeight="1">
      <c r="A4" s="52"/>
      <c r="B4" s="52"/>
    </row>
    <row r="5" ht="8" customHeight="1">
      <c r="A5" s="52"/>
      <c r="B5" s="52"/>
    </row>
    <row r="6" ht="8" customHeight="1">
      <c r="A6" s="52"/>
      <c r="B6" s="52"/>
    </row>
    <row r="7" ht="8" customHeight="1">
      <c r="A7" s="52"/>
      <c r="B7" s="52"/>
    </row>
    <row r="8" ht="8" customHeight="1">
      <c r="A8" s="52"/>
      <c r="B8" s="52"/>
    </row>
    <row r="9" ht="8" customHeight="1">
      <c r="A9" s="52"/>
      <c r="B9" s="52"/>
    </row>
    <row r="10" ht="8" customHeight="1">
      <c r="A10" s="52"/>
      <c r="B10" s="52"/>
    </row>
    <row r="11" ht="8" customHeight="1">
      <c r="A11" s="52"/>
      <c r="B11" s="52"/>
    </row>
    <row r="12" ht="93.15" customHeight="1">
      <c r="A12" s="52"/>
      <c r="B12" s="52"/>
    </row>
    <row r="13" ht="13.65" customHeight="1">
      <c r="A13" s="52"/>
      <c r="B13" s="52"/>
    </row>
    <row r="14" ht="13.65" customHeight="1">
      <c r="A14" s="52"/>
      <c r="B14" t="s" s="54">
        <v>191</v>
      </c>
    </row>
    <row r="15" ht="13.65" customHeight="1">
      <c r="A15" s="52"/>
      <c r="B15" t="s" s="54">
        <v>192</v>
      </c>
    </row>
    <row r="16" ht="13.65" customHeight="1">
      <c r="A16" s="52"/>
      <c r="B16" t="s" s="54">
        <v>193</v>
      </c>
    </row>
    <row r="17" ht="13.65" customHeight="1">
      <c r="A17" s="52"/>
      <c r="B17" s="55"/>
    </row>
    <row r="18" ht="13.65" customHeight="1">
      <c r="A18" s="52"/>
      <c r="B18" t="s" s="54">
        <v>194</v>
      </c>
    </row>
    <row r="19" ht="13.65" customHeight="1">
      <c r="A19" s="52"/>
      <c r="B19" s="54"/>
    </row>
    <row r="20" ht="13.65" customHeight="1">
      <c r="A20" s="52"/>
      <c r="B20" s="54"/>
    </row>
    <row r="21" ht="13.65" customHeight="1">
      <c r="A21" s="52"/>
      <c r="B21" t="s" s="53">
        <v>195</v>
      </c>
    </row>
    <row r="22" ht="200.1" customHeight="1">
      <c r="A22" s="52"/>
      <c r="B22" t="s" s="61">
        <v>196</v>
      </c>
    </row>
  </sheetData>
  <mergeCells count="2">
    <mergeCell ref="A2:A22"/>
    <mergeCell ref="B3:B12"/>
  </mergeCells>
  <pageMargins left="1.25" right="1.25" top="1" bottom="1" header="0.5" footer="0.75"/>
  <pageSetup firstPageNumber="1" fitToHeight="1" fitToWidth="1" scale="100" useFirstPageNumber="0" orientation="landscape" pageOrder="downThenOver"/>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